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tos de la Empresa" sheetId="2" state="visible" r:id="rId4"/>
    <sheet name="Ingresos" sheetId="3" state="visible" r:id="rId5"/>
    <sheet name="Gastos Deducibles" sheetId="4" state="visible" r:id="rId6"/>
    <sheet name="Gastos No Deducibles" sheetId="5" state="visible" r:id="rId7"/>
    <sheet name="Liquidacion ISR" sheetId="6" state="visible" r:id="rId8"/>
    <sheet name="Caso Logistica Colo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<sst xmlns="http://schemas.openxmlformats.org/spreadsheetml/2006/main" count="241" uniqueCount="219">
  <si>
    <t xml:space="preserve">TRIBUTACIÓN EMPRESARIAL PANAMÁ 360  ·  M3 — Liquidación ISR Persona Jurídica</t>
  </si>
  <si>
    <t xml:space="preserve">ACI-OPT-TRIB-01  ·  Corporate Income Tax Panama Badge  ·  Entregable Módulo 3</t>
  </si>
  <si>
    <t xml:space="preserve">QUE VAS A CONSTRUIR</t>
  </si>
  <si>
    <t xml:space="preserve">Calculas el ISR de tu empresa como persona juridica: separas ingresos gravables de exentos (ZLC/SEM), clasificas gastos deducibles (Art.697) y no deducibles (Art.718), calculas la base imponible y el ISR causado. Comparas el metodo ordinario vs. el CAIR. Los numeros finales los ingresas en los Simuladores ACI (F-03, F-33, F-23, F-43). Esta plantilla + las capturas de pantalla de los simuladores = tu Entregable M3.</t>
  </si>
  <si>
    <t xml:space="preserve">HOJAS DE ESTE ARCHIVO</t>
  </si>
  <si>
    <t xml:space="preserve">  Hoja 1  Instrucciones</t>
  </si>
  <si>
    <t xml:space="preserve">  Hoja 2  Datos de la Empresa</t>
  </si>
  <si>
    <t xml:space="preserve">  Hoja 3  Ingresos — fuente panamena vs. exentos (ZLC/SEM)</t>
  </si>
  <si>
    <t xml:space="preserve">  Hoja 4  Gastos Deducibles — Art. 697 C.F. + prorrateo si tienes ingresos mixtos</t>
  </si>
  <si>
    <t xml:space="preserve">  Hoja 5  Gastos No Deducibles — Art. 718 C.F. + reintegros a la base</t>
  </si>
  <si>
    <t xml:space="preserve">  Hoja 6  Liquidacion ISR — base imponible + ordinario + CAIR + creditos</t>
  </si>
  <si>
    <t xml:space="preserve">  Hoja 7  Caso Logistica Colon Express — referencia del facilitador (no compartir)</t>
  </si>
  <si>
    <t xml:space="preserve">CELDAS AMARILLAS = tus datos reales   |   CELDAS VERDES = resultados automaticos (no editar)</t>
  </si>
  <si>
    <t xml:space="preserve">MARCO LEGAL: Art. 694-710 C.F.  |  D.E. 170/1993  |  Art. 699 (25%) | Art. 699-A (CAIR &gt; B/1.5M)</t>
  </si>
  <si>
    <t xml:space="preserve">ENTREGA: M3_ISR_Juridica_TuNombre.pdf  +  capturas de los 4 simuladores ACI  —  Subir antes de LIVE 7</t>
  </si>
  <si>
    <t xml:space="preserve">M3  ISR PERSONA JURIDICA  Datos de la Empresa</t>
  </si>
  <si>
    <t xml:space="preserve">Periodo fiscal 2024  |  F-03 DGI vence el 31 de marzo de 2025  |  E-Tax 2.0</t>
  </si>
  <si>
    <t xml:space="preserve">Razon social (nombre completo de la empresa)</t>
  </si>
  <si>
    <t xml:space="preserve">RUC / NIT (Persona Juridica)</t>
  </si>
  <si>
    <t xml:space="preserve">Nombre del Representante Legal</t>
  </si>
  <si>
    <t xml:space="preserve">Actividad economica / CIIU</t>
  </si>
  <si>
    <t xml:space="preserve">Tiene ingresos de ZLC o SEM?</t>
  </si>
  <si>
    <t xml:space="preserve">Si / No</t>
  </si>
  <si>
    <t xml:space="preserve">Califica para regimen PYME? (ingresos &lt; B/ 500,000)</t>
  </si>
  <si>
    <t xml:space="preserve">Ingresos brutos totales del anio (estimado)</t>
  </si>
  <si>
    <t xml:space="preserve">CPA / Contador firmante (idoneidad)</t>
  </si>
  <si>
    <t xml:space="preserve">Anio fiscal declarado</t>
  </si>
  <si>
    <t xml:space="preserve">2024</t>
  </si>
  <si>
    <t xml:space="preserve">Fecha limite F-03</t>
  </si>
  <si>
    <t xml:space="preserve">31 de marzo de 2025</t>
  </si>
  <si>
    <t xml:space="preserve">Si tienes operaciones ZLC o SEM DEBES separar esos ingresos de los de fuente panamena en la hoja Ingresos. Mezclarlos en la casilla 103 del F-03 es el error mas frecuente en empresas con operaciones duales y genera ajustes de auditoria.</t>
  </si>
  <si>
    <t xml:space="preserve">M3  ISR PERSONA JURIDICA  Clasificacion de Ingresos 2024</t>
  </si>
  <si>
    <t xml:space="preserve">Solo los ingresos de FUENTE PANAMENA forman la base gravable del F-03. Ingresos ZLC/SEM son exentos.</t>
  </si>
  <si>
    <t xml:space="preserve">Concepto de ingreso</t>
  </si>
  <si>
    <t xml:space="preserve">Monto (B/)</t>
  </si>
  <si>
    <t xml:space="preserve">Entra en base ISR?</t>
  </si>
  <si>
    <t xml:space="preserve">Fundamento legal</t>
  </si>
  <si>
    <t xml:space="preserve">  INGRESOS GRAVABLES — FUENTE PANAMENA (casilla 103 del F-03)</t>
  </si>
  <si>
    <t xml:space="preserve">Ventas de bienes — fuente panamena</t>
  </si>
  <si>
    <t xml:space="preserve">SI</t>
  </si>
  <si>
    <t xml:space="preserve">Art. 694 C.F.</t>
  </si>
  <si>
    <t xml:space="preserve">Servicios prestados — fuente panamena</t>
  </si>
  <si>
    <t xml:space="preserve">Arrendamientos — inmuebles panamenos</t>
  </si>
  <si>
    <t xml:space="preserve">Art. 694/709 C.F.</t>
  </si>
  <si>
    <t xml:space="preserve">Intereses cobrados a clientes (fuente PN)</t>
  </si>
  <si>
    <t xml:space="preserve">Otros ingresos gravables fuente panamena</t>
  </si>
  <si>
    <t xml:space="preserve">SUBTOTAL INGRESOS GRAVABLES (casilla 103 F-03)</t>
  </si>
  <si>
    <t xml:space="preserve">F-03 casilla 103</t>
  </si>
  <si>
    <t xml:space="preserve">  INGRESOS EXENTOS / REGIMENES ESPECIALES (casilla 104 del F-03 — NO van en base ISR)</t>
  </si>
  <si>
    <t xml:space="preserve">Ingresos ZLC — Zona Libre de Colon</t>
  </si>
  <si>
    <t xml:space="preserve">NO — exento</t>
  </si>
  <si>
    <t xml:space="preserve">Ley 18/1948</t>
  </si>
  <si>
    <t xml:space="preserve">Ingresos SEM — Sede Empresa Multinacional</t>
  </si>
  <si>
    <t xml:space="preserve">Ley 41/2007</t>
  </si>
  <si>
    <t xml:space="preserve">Dividendos recibidos de otras SA (ya tributaron 10%)</t>
  </si>
  <si>
    <t xml:space="preserve">Art. 701 C.F.</t>
  </si>
  <si>
    <t xml:space="preserve">Intereses bancarios locales</t>
  </si>
  <si>
    <t xml:space="preserve">Art. 708 C.F.</t>
  </si>
  <si>
    <t xml:space="preserve">Ingresos de exportaciones (tasa 0% ITBMS)</t>
  </si>
  <si>
    <t xml:space="preserve">NO en ISR / 0% ITBMS</t>
  </si>
  <si>
    <t xml:space="preserve">Art. 1057-V C.F.</t>
  </si>
  <si>
    <t xml:space="preserve">SUBTOTAL INGRESOS EXENTOS (casilla 104 F-03)</t>
  </si>
  <si>
    <t xml:space="preserve">INGRESOS BRUTOS TOTALES (gravables + exentos)</t>
  </si>
  <si>
    <t xml:space="preserve">PRORRATEO (Art.10 D.E.170): Si tienes ingresos mixtos (PN + ZLC/SEM), los gastos generales NO son 100% deducibles. Se prorratean: % deducible = ingresos PN / ingresos totales. Empresa que imputa 100% de gastos generales a fuente local cuando tiene fuente exenta recibe ajuste DGI + recargo 10% + mora 1% mensual.</t>
  </si>
  <si>
    <t xml:space="preserve">M3  ISR PERSONA JURIDICA  Gastos Deducibles (Art. 697 C.F. / D.E. 170)</t>
  </si>
  <si>
    <t xml:space="preserve">Solo son deducibles los gastos necesarios para producir renta gravable. Sin comprobante = sin deduccion.</t>
  </si>
  <si>
    <t xml:space="preserve">Concepto de gasto</t>
  </si>
  <si>
    <t xml:space="preserve">Condicion / Limite</t>
  </si>
  <si>
    <t xml:space="preserve">Referencia legal</t>
  </si>
  <si>
    <t xml:space="preserve">Planilla de empleados (salario bruto + CSS patronal 13.25%)</t>
  </si>
  <si>
    <t xml:space="preserve">Debe estar en SIPE CSS. Sin SIPE: rechazado</t>
  </si>
  <si>
    <t xml:space="preserve">Art. 697 lit.a + Ley 462/2025</t>
  </si>
  <si>
    <t xml:space="preserve">Arrendamiento de local u oficina</t>
  </si>
  <si>
    <t xml:space="preserve">Contrato escrito obligatorio</t>
  </si>
  <si>
    <t xml:space="preserve">Art. 697 lit.b C.F.</t>
  </si>
  <si>
    <t xml:space="preserve">Servicios profesionales (CPA, abogados)</t>
  </si>
  <si>
    <t xml:space="preserve">Evidencia de prestacion real del servicio</t>
  </si>
  <si>
    <t xml:space="preserve">Art. 39 D.E. 170</t>
  </si>
  <si>
    <t xml:space="preserve">Telecomunicaciones y tecnologia</t>
  </si>
  <si>
    <t xml:space="preserve">Proporcional al uso del negocio</t>
  </si>
  <si>
    <t xml:space="preserve">Art. 697 lit.c C.F.</t>
  </si>
  <si>
    <t xml:space="preserve">Combustible y mantenimiento vehiculos empresa</t>
  </si>
  <si>
    <t xml:space="preserve">Vehiculos a nombre de la empresa</t>
  </si>
  <si>
    <t xml:space="preserve">Seguros (empresa, responsabilidad civil, carga)</t>
  </si>
  <si>
    <t xml:space="preserve">Polizas a nombre de la empresa</t>
  </si>
  <si>
    <t xml:space="preserve">Art. 697 lit.d C.F.</t>
  </si>
  <si>
    <t xml:space="preserve">Depreciacion activos fijos (metodo linea recta)</t>
  </si>
  <si>
    <t xml:space="preserve">Edificios 2.5% — Maquinaria 10% — Vehiculos 20%</t>
  </si>
  <si>
    <t xml:space="preserve">Art. 697 lit.h + D.E. 170</t>
  </si>
  <si>
    <t xml:space="preserve">Gastos de representacion (con tope)</t>
  </si>
  <si>
    <t xml:space="preserve">Tope: 1% de ingresos brutos anuales</t>
  </si>
  <si>
    <t xml:space="preserve">Art. 40 D.E. 170</t>
  </si>
  <si>
    <t xml:space="preserve">Capacitacion del personal</t>
  </si>
  <si>
    <t xml:space="preserve">Relacionada con el giro del negocio</t>
  </si>
  <si>
    <t xml:space="preserve">Art. 697 lit.e C.F.</t>
  </si>
  <si>
    <t xml:space="preserve">Gastos de viaje comprobados</t>
  </si>
  <si>
    <t xml:space="preserve">Con facturas y justificacion comercial</t>
  </si>
  <si>
    <t xml:space="preserve">Donaciones (entidad con certificado DGI vigente)</t>
  </si>
  <si>
    <t xml:space="preserve">Tope: 1% ingresos gravables. Cert. DGI obligatorio</t>
  </si>
  <si>
    <t xml:space="preserve">Art. 47 D.E. 170</t>
  </si>
  <si>
    <t xml:space="preserve">Otros gastos necesarios (especificar)</t>
  </si>
  <si>
    <t xml:space="preserve">Necesario, propio y comprobado</t>
  </si>
  <si>
    <t xml:space="preserve">Art. 697 C.F.</t>
  </si>
  <si>
    <t xml:space="preserve">TOTAL GASTOS DEDUCIBLES (antes de prorrateo)</t>
  </si>
  <si>
    <t xml:space="preserve">  PRORRATEO (completar SOLO si tienes ingresos mixtos PN + ZLC/SEM)</t>
  </si>
  <si>
    <t xml:space="preserve">Ingresos gravables PN (de hoja Ingresos)</t>
  </si>
  <si>
    <t xml:space="preserve">Ingresos brutos totales (PN + exentos)</t>
  </si>
  <si>
    <t xml:space="preserve">% deducible (PN / total) — Art. 10 D.E. 170</t>
  </si>
  <si>
    <t xml:space="preserve">GASTOS DEDUCIBLES AJUSTADOS (usar este valor en Liquidacion)</t>
  </si>
  <si>
    <t xml:space="preserve">M3  ISR PERSONA JURIDICA  Gastos NO Deducibles — Art. 718 C.F.</t>
  </si>
  <si>
    <t xml:space="preserve">Estos gastos se REINTEGRAN a la renta gravable — aumentan la base imponible del ISR.</t>
  </si>
  <si>
    <t xml:space="preserve">Concepto no deducible</t>
  </si>
  <si>
    <t xml:space="preserve">Monto que reintegras (B/)</t>
  </si>
  <si>
    <t xml:space="preserve">Multas, recargos y sanciones DGI / CSS</t>
  </si>
  <si>
    <t xml:space="preserve">Art. 718 lit.b C.F. — NUNCA deducibles</t>
  </si>
  <si>
    <t xml:space="preserve">Donaciones a entidades sin certificado DGI vigente</t>
  </si>
  <si>
    <t xml:space="preserve">Art. 718 lit.d C.F.</t>
  </si>
  <si>
    <t xml:space="preserve">Gastos personales del dueno cargados a la empresa</t>
  </si>
  <si>
    <t xml:space="preserve">Art. 718 lit.a C.F.</t>
  </si>
  <si>
    <t xml:space="preserve">Exceso de gastos de representacion (sobre el 1%)</t>
  </si>
  <si>
    <t xml:space="preserve">Art. 40 D.E. 170 — solo el exceso</t>
  </si>
  <si>
    <t xml:space="preserve">Provisiones contables NIIF no realizadas fisicamente</t>
  </si>
  <si>
    <t xml:space="preserve">Art. 61 D.E. 170 — deducibles al realizarse</t>
  </si>
  <si>
    <t xml:space="preserve">Honorarios a familiares sin sustancia del servicio</t>
  </si>
  <si>
    <t xml:space="preserve">Art. 718 + riesgo dividendo presunto</t>
  </si>
  <si>
    <t xml:space="preserve">Otros gastos no deducibles (especificar)</t>
  </si>
  <si>
    <t xml:space="preserve">Art. 718 C.F.</t>
  </si>
  <si>
    <t xml:space="preserve">TOTAL A REINTEGRAR A LA BASE GRAVABLE</t>
  </si>
  <si>
    <t xml:space="preserve">este monto SUMA a la base imponible</t>
  </si>
  <si>
    <t xml:space="preserve">M3  ISR PERSONA JURIDICA  Liquidacion Final — Art. 699 Codigo Fiscal</t>
  </si>
  <si>
    <t xml:space="preserve">Los valores se jalan automaticamente. Los resultados de esta hoja son los que ingresas en los Simuladores ACI.</t>
  </si>
  <si>
    <t xml:space="preserve">  PASO 1 — BASE IMPONIBLE</t>
  </si>
  <si>
    <t xml:space="preserve">1</t>
  </si>
  <si>
    <t xml:space="preserve">Ingresos gravables fuente panamena</t>
  </si>
  <si>
    <t xml:space="preserve">2</t>
  </si>
  <si>
    <t xml:space="preserve">(-) Gastos deducibles ajustados por prorrateo</t>
  </si>
  <si>
    <t xml:space="preserve">3</t>
  </si>
  <si>
    <t xml:space="preserve">(+) Reintegros gastos no deducibles</t>
  </si>
  <si>
    <t xml:space="preserve">4</t>
  </si>
  <si>
    <t xml:space="preserve">BASE IMPONIBLE ISR — casilla 109 del F-03</t>
  </si>
  <si>
    <t xml:space="preserve">  PASO 2 — METODO ORDINARIO (Art. 699 C.F.)</t>
  </si>
  <si>
    <t xml:space="preserve">ISR ordinario = Base imponible x 25%</t>
  </si>
  <si>
    <t xml:space="preserve">  PASO 3 — CAIR (Art. 699-A — aplica SOLO si ingresos &gt; B/ 1,500,000)</t>
  </si>
  <si>
    <t xml:space="preserve">Ingresos brutos gravables (base CAIR)</t>
  </si>
  <si>
    <t xml:space="preserve">CAIR = Ingresos brutos x 1.1675% (4.67% x 25%)</t>
  </si>
  <si>
    <t xml:space="preserve">Aplica el CAIR? (ingresos &gt; B/ 1,500,000)</t>
  </si>
  <si>
    <t xml:space="preserve">ISR A PAGAR (mayor entre ordinario y CAIR)</t>
  </si>
  <si>
    <t xml:space="preserve">  PASO 4 — CREDITOS (retenciones y avances)</t>
  </si>
  <si>
    <t xml:space="preserve">Concepto de credito</t>
  </si>
  <si>
    <t xml:space="preserve">R1</t>
  </si>
  <si>
    <t xml:space="preserve">Retenciones en la fuente recibidas — F-23 casilla 306</t>
  </si>
  <si>
    <t xml:space="preserve">R2</t>
  </si>
  <si>
    <t xml:space="preserve">Avances trimestrales pagados — F-33 casilla 307</t>
  </si>
  <si>
    <t xml:space="preserve">R3</t>
  </si>
  <si>
    <t xml:space="preserve">Saldo a favor anio anterior (si aplica)</t>
  </si>
  <si>
    <t xml:space="preserve">R4</t>
  </si>
  <si>
    <t xml:space="preserve">Otros creditos reconocidos por la DGI</t>
  </si>
  <si>
    <t xml:space="preserve">TOTAL CREDITOS</t>
  </si>
  <si>
    <t xml:space="preserve">  RESULTADO — SALDO F-03 (casilla 311)</t>
  </si>
  <si>
    <t xml:space="preserve">SALDO F-03 — positivo = a pagar   negativo = saldo a favor</t>
  </si>
  <si>
    <t xml:space="preserve">  RESUMEN PARA LOS SIMULADORES ACI</t>
  </si>
  <si>
    <t xml:space="preserve">Simulador</t>
  </si>
  <si>
    <t xml:space="preserve">Campo / Casilla</t>
  </si>
  <si>
    <t xml:space="preserve">Valor</t>
  </si>
  <si>
    <t xml:space="preserve">F-03</t>
  </si>
  <si>
    <t xml:space="preserve">Casilla 103 — Ingresos gravables PN</t>
  </si>
  <si>
    <t xml:space="preserve">Casilla 104 — Ingresos exentos</t>
  </si>
  <si>
    <t xml:space="preserve">Gastos deducibles ajustados</t>
  </si>
  <si>
    <t xml:space="preserve">Reintegros no deducibles</t>
  </si>
  <si>
    <t xml:space="preserve">Casilla 109 — Base imponible</t>
  </si>
  <si>
    <t xml:space="preserve">ISR causado (ordinario o CAIR)</t>
  </si>
  <si>
    <t xml:space="preserve">F-23</t>
  </si>
  <si>
    <t xml:space="preserve">Retenciones recibidas de clientes</t>
  </si>
  <si>
    <t xml:space="preserve">F-33</t>
  </si>
  <si>
    <t xml:space="preserve">Avances trimestrales pagados</t>
  </si>
  <si>
    <t xml:space="preserve">Casilla 311 — Saldo F-03</t>
  </si>
  <si>
    <t xml:space="preserve">REFERENCIA — Logistica Colon Express S.A.  (SOLO FACILITADOR — no compartir)</t>
  </si>
  <si>
    <t xml:space="preserve">RUC</t>
  </si>
  <si>
    <t xml:space="preserve">8-NT-2-342156</t>
  </si>
  <si>
    <t xml:space="preserve">Ingresos PN gravables</t>
  </si>
  <si>
    <t xml:space="preserve">B/ 335,700</t>
  </si>
  <si>
    <t xml:space="preserve">Ingresos ZLC (exentos)</t>
  </si>
  <si>
    <t xml:space="preserve">B/ 254,950</t>
  </si>
  <si>
    <t xml:space="preserve">Planilla + CSS patronal</t>
  </si>
  <si>
    <t xml:space="preserve">B/ 98,400</t>
  </si>
  <si>
    <t xml:space="preserve">Alquiler</t>
  </si>
  <si>
    <t xml:space="preserve">B/ 18,000</t>
  </si>
  <si>
    <t xml:space="preserve">CPA</t>
  </si>
  <si>
    <t xml:space="preserve">B/ 7,200</t>
  </si>
  <si>
    <t xml:space="preserve">Telecom</t>
  </si>
  <si>
    <t xml:space="preserve">B/ 8,640</t>
  </si>
  <si>
    <t xml:space="preserve">Depreciacion</t>
  </si>
  <si>
    <t xml:space="preserve">B/ 14,200</t>
  </si>
  <si>
    <t xml:space="preserve">Seguros</t>
  </si>
  <si>
    <t xml:space="preserve">B/ 6,850</t>
  </si>
  <si>
    <t xml:space="preserve">Combustible</t>
  </si>
  <si>
    <t xml:space="preserve">B/ 11,300</t>
  </si>
  <si>
    <t xml:space="preserve">Representacion (1% tope)</t>
  </si>
  <si>
    <t xml:space="preserve">B/ 2,400</t>
  </si>
  <si>
    <t xml:space="preserve">Capacitacion</t>
  </si>
  <si>
    <t xml:space="preserve">B/ 4,100</t>
  </si>
  <si>
    <t xml:space="preserve">TOTAL DEDUCIBLES</t>
  </si>
  <si>
    <t xml:space="preserve">B/ 171,090</t>
  </si>
  <si>
    <t xml:space="preserve">Multas (no deducible — reintegrar)</t>
  </si>
  <si>
    <t xml:space="preserve">B/ 850</t>
  </si>
  <si>
    <t xml:space="preserve">Donacion sin cert. DGI (reintegrar)</t>
  </si>
  <si>
    <t xml:space="preserve">B/ 1,500</t>
  </si>
  <si>
    <t xml:space="preserve">TOTAL REINTEGROS</t>
  </si>
  <si>
    <t xml:space="preserve">B/ 2,350</t>
  </si>
  <si>
    <t xml:space="preserve">BASE IMPONIBLE</t>
  </si>
  <si>
    <t xml:space="preserve">B/ 335,700 - 171,090 + 2,350 = B/ 166,960</t>
  </si>
  <si>
    <t xml:space="preserve">ISR CAUSADO (25%)</t>
  </si>
  <si>
    <t xml:space="preserve">B/ 41,740</t>
  </si>
  <si>
    <t xml:space="preserve">Retenciones F-23</t>
  </si>
  <si>
    <t xml:space="preserve">B/ 6,800</t>
  </si>
  <si>
    <t xml:space="preserve">Avances F-33</t>
  </si>
  <si>
    <t xml:space="preserve">B/ 28,500</t>
  </si>
  <si>
    <t xml:space="preserve">SALDO F-03 A PAGAR</t>
  </si>
  <si>
    <t xml:space="preserve">B/ 6,440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</si>
</sst>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B/&quot;#,##0.00"/>
    <numFmt numFmtId="167" formatCode="0.0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8"/>
      <color rgb="FFD5E8F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A5276"/>
      <name val="Arial"/>
      <family val="0"/>
      <charset val="1"/>
    </font>
    <font>
      <sz val="9"/>
      <color rgb="FF006064"/>
      <name val="Arial"/>
      <family val="0"/>
      <charset val="1"/>
    </font>
    <font>
      <b val="true"/>
      <sz val="9"/>
      <color rgb="FF1A5276"/>
      <name val="Arial"/>
      <family val="0"/>
      <charset val="1"/>
    </font>
    <font>
      <b val="true"/>
      <sz val="9"/>
      <color rgb="FFE67E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006064"/>
      <name val="Arial"/>
      <family val="0"/>
      <charset val="1"/>
    </font>
    <font>
      <b val="true"/>
      <sz val="9"/>
      <color rgb="FF1E6B3C"/>
      <name val="Arial"/>
      <family val="0"/>
      <charset val="1"/>
    </font>
    <font>
      <i val="true"/>
      <sz val="8"/>
      <color rgb="FF555555"/>
      <name val="Arial"/>
      <family val="0"/>
      <charset val="1"/>
    </font>
    <font>
      <b val="true"/>
      <sz val="8"/>
      <color rgb="FF2E75B6"/>
      <name val="Arial"/>
      <family val="0"/>
      <charset val="1"/>
    </font>
    <font>
      <b val="true"/>
      <sz val="9"/>
      <color rgb="FFC0392B"/>
      <name val="Arial"/>
      <family val="0"/>
      <charset val="1"/>
    </font>
    <font>
      <i val="true"/>
      <sz val="8"/>
      <color rgb="FFC0392B"/>
      <name val="Arial"/>
      <family val="0"/>
      <charset val="1"/>
    </font>
    <font>
      <i val="true"/>
      <sz val="8"/>
      <color rgb="FF856404"/>
      <name val="Arial"/>
      <family val="0"/>
      <charset val="1"/>
    </font>
    <font>
      <b val="true"/>
      <sz val="9"/>
      <color rgb="FF006064"/>
      <name val="Arial"/>
      <family val="0"/>
      <charset val="1"/>
    </font>
    <font>
      <b val="true"/>
      <sz val="8"/>
      <color rgb="FFC0392B"/>
      <name val="Arial"/>
      <family val="0"/>
      <charset val="1"/>
    </font>
    <font>
      <sz val="9"/>
      <color rgb="FFC0392B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E8F4F8"/>
      </patternFill>
    </fill>
    <fill>
      <patternFill patternType="solid">
        <fgColor rgb="FF1A5276"/>
        <bgColor rgb="FF006064"/>
      </patternFill>
    </fill>
    <fill>
      <patternFill patternType="solid">
        <fgColor rgb="FFE8F4F8"/>
        <bgColor rgb="FFE0F7FA"/>
      </patternFill>
    </fill>
    <fill>
      <patternFill patternType="solid">
        <fgColor rgb="FFE0F7FA"/>
        <bgColor rgb="FFE8F4F8"/>
      </patternFill>
    </fill>
    <fill>
      <patternFill patternType="solid">
        <fgColor rgb="FFFFFF99"/>
        <bgColor rgb="FFFAE5D3"/>
      </patternFill>
    </fill>
    <fill>
      <patternFill patternType="solid">
        <fgColor rgb="FFFAE5D3"/>
        <bgColor rgb="FFFADBD8"/>
      </patternFill>
    </fill>
    <fill>
      <patternFill patternType="solid">
        <fgColor rgb="FFD5E8F0"/>
        <bgColor rgb="FFE0F7FA"/>
      </patternFill>
    </fill>
    <fill>
      <patternFill patternType="solid">
        <fgColor rgb="FF006064"/>
        <bgColor rgb="FF1A5276"/>
      </patternFill>
    </fill>
    <fill>
      <patternFill patternType="solid">
        <fgColor rgb="FFE8F5E9"/>
        <bgColor rgb="FFE8F4F8"/>
      </patternFill>
    </fill>
    <fill>
      <patternFill patternType="solid">
        <fgColor rgb="FFFADBD8"/>
        <bgColor rgb="FFFAE5D3"/>
      </patternFill>
    </fill>
    <fill>
      <patternFill patternType="solid">
        <fgColor rgb="FF1E6B3C"/>
        <bgColor rgb="FF006064"/>
      </patternFill>
    </fill>
    <fill>
      <patternFill patternType="solid">
        <fgColor rgb="FFC0392B"/>
        <bgColor rgb="FF99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1A5276"/>
      </left>
      <right style="thin">
        <color rgb="FF1A5276"/>
      </right>
      <top style="thin">
        <color rgb="FF1A5276"/>
      </top>
      <bottom style="thin">
        <color rgb="FF1A5276"/>
      </bottom>
      <diagonal/>
    </border>
    <border diagonalUp="false" diagonalDown="false">
      <left style="thin">
        <color rgb="FF1E6B3C"/>
      </left>
      <right style="thin">
        <color rgb="FF1E6B3C"/>
      </right>
      <top style="thin">
        <color rgb="FF1E6B3C"/>
      </top>
      <bottom style="thin">
        <color rgb="FF1E6B3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4" fillId="1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1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7" fillId="1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C"/>
      <rgbColor rgb="FF000080"/>
      <rgbColor rgb="FF856404"/>
      <rgbColor rgb="FF800080"/>
      <rgbColor rgb="FF006064"/>
      <rgbColor rgb="FFCCCCCC"/>
      <rgbColor rgb="FF808080"/>
      <rgbColor rgb="FF9999FF"/>
      <rgbColor rgb="FF993366"/>
      <rgbColor rgb="FFE8F5E9"/>
      <rgbColor rgb="FFE0F7FA"/>
      <rgbColor rgb="FF660066"/>
      <rgbColor rgb="FFFF8080"/>
      <rgbColor rgb="FF0066CC"/>
      <rgbColor rgb="FFFAE5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4F8"/>
      <rgbColor rgb="FFD5E8F0"/>
      <rgbColor rgb="FFFFFF99"/>
      <rgbColor rgb="FF99CCFF"/>
      <rgbColor rgb="FFFF99CC"/>
      <rgbColor rgb="FFCC99FF"/>
      <rgbColor rgb="FFFADBD8"/>
      <rgbColor rgb="FF2E75B6"/>
      <rgbColor rgb="FF33CCCC"/>
      <rgbColor rgb="FF99CC00"/>
      <rgbColor rgb="FFFFCC00"/>
      <rgbColor rgb="FFFF9900"/>
      <rgbColor rgb="FFE67E22"/>
      <rgbColor rgb="FF555555"/>
      <rgbColor rgb="FF969696"/>
      <rgbColor rgb="FF1F3864"/>
      <rgbColor rgb="FF339966"/>
      <rgbColor rgb="FF003300"/>
      <rgbColor rgb="FF333300"/>
      <rgbColor rgb="FFC0392B"/>
      <rgbColor rgb="FF993366"/>
      <rgbColor rgb="FF1A52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8"/>
  </cols>
  <sheetData>
    <row r="1" customFormat="false" ht="25.5" hidden="false" customHeight="true" outlineLevel="0" collapsed="false">
      <c r="B1" s="1" t="s">
        <v>0</v>
      </c>
    </row>
    <row r="2" customFormat="false" ht="13.5" hidden="false" customHeight="true" outlineLevel="0" collapsed="false">
      <c r="B2" s="2" t="s">
        <v>1</v>
      </c>
    </row>
    <row r="3" customFormat="false" ht="9.75" hidden="false" customHeight="true" outlineLevel="0" collapsed="false">
      <c r="B3" s="3"/>
    </row>
    <row r="4" customFormat="false" ht="15.75" hidden="false" customHeight="true" outlineLevel="0" collapsed="false">
      <c r="B4" s="4" t="s">
        <v>2</v>
      </c>
    </row>
    <row r="5" customFormat="false" ht="42" hidden="false" customHeight="true" outlineLevel="0" collapsed="false">
      <c r="B5" s="3" t="s">
        <v>3</v>
      </c>
    </row>
    <row r="6" customFormat="false" ht="9.75" hidden="false" customHeight="true" outlineLevel="0" collapsed="false">
      <c r="B6" s="3"/>
    </row>
    <row r="7" customFormat="false" ht="15" hidden="false" customHeight="true" outlineLevel="0" collapsed="false">
      <c r="B7" s="4" t="s">
        <v>4</v>
      </c>
    </row>
    <row r="8" customFormat="false" ht="12.75" hidden="false" customHeight="true" outlineLevel="0" collapsed="false">
      <c r="B8" s="5" t="s">
        <v>5</v>
      </c>
    </row>
    <row r="9" customFormat="false" ht="12.75" hidden="false" customHeight="true" outlineLevel="0" collapsed="false">
      <c r="B9" s="5" t="s">
        <v>6</v>
      </c>
    </row>
    <row r="10" customFormat="false" ht="12.75" hidden="false" customHeight="true" outlineLevel="0" collapsed="false">
      <c r="B10" s="5" t="s">
        <v>7</v>
      </c>
    </row>
    <row r="11" customFormat="false" ht="12.75" hidden="false" customHeight="true" outlineLevel="0" collapsed="false">
      <c r="B11" s="5" t="s">
        <v>8</v>
      </c>
    </row>
    <row r="12" customFormat="false" ht="12.75" hidden="false" customHeight="true" outlineLevel="0" collapsed="false">
      <c r="B12" s="5" t="s">
        <v>9</v>
      </c>
    </row>
    <row r="13" customFormat="false" ht="12.75" hidden="false" customHeight="true" outlineLevel="0" collapsed="false">
      <c r="B13" s="5" t="s">
        <v>10</v>
      </c>
    </row>
    <row r="14" customFormat="false" ht="12.75" hidden="false" customHeight="true" outlineLevel="0" collapsed="false">
      <c r="B14" s="6" t="s">
        <v>11</v>
      </c>
    </row>
    <row r="15" customFormat="false" ht="9.75" hidden="false" customHeight="true" outlineLevel="0" collapsed="false">
      <c r="B15" s="3"/>
    </row>
    <row r="16" customFormat="false" ht="12.75" hidden="false" customHeight="true" outlineLevel="0" collapsed="false">
      <c r="B16" s="7" t="s">
        <v>12</v>
      </c>
    </row>
    <row r="17" customFormat="false" ht="12.75" hidden="false" customHeight="true" outlineLevel="0" collapsed="false">
      <c r="B17" s="6" t="s">
        <v>13</v>
      </c>
    </row>
    <row r="18" customFormat="false" ht="12.75" hidden="false" customHeight="true" outlineLevel="0" collapsed="false">
      <c r="B18" s="8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30"/>
    <col collapsed="false" customWidth="true" hidden="false" outlineLevel="0" max="4" min="4" style="0" width="16"/>
  </cols>
  <sheetData>
    <row r="1" customFormat="false" ht="21.75" hidden="false" customHeight="true" outlineLevel="0" collapsed="false">
      <c r="B1" s="9" t="s">
        <v>15</v>
      </c>
      <c r="C1" s="9"/>
      <c r="D1" s="9"/>
    </row>
    <row r="2" customFormat="false" ht="13.5" hidden="false" customHeight="true" outlineLevel="0" collapsed="false">
      <c r="B2" s="10" t="s">
        <v>16</v>
      </c>
      <c r="C2" s="10"/>
      <c r="D2" s="10"/>
    </row>
    <row r="3" customFormat="false" ht="15.75" hidden="false" customHeight="true" outlineLevel="0" collapsed="false">
      <c r="B3" s="11" t="s">
        <v>17</v>
      </c>
      <c r="C3" s="12"/>
    </row>
    <row r="4" customFormat="false" ht="15.75" hidden="false" customHeight="true" outlineLevel="0" collapsed="false">
      <c r="B4" s="11" t="s">
        <v>18</v>
      </c>
      <c r="C4" s="12"/>
    </row>
    <row r="5" customFormat="false" ht="15.75" hidden="false" customHeight="true" outlineLevel="0" collapsed="false">
      <c r="B5" s="11" t="s">
        <v>19</v>
      </c>
      <c r="C5" s="12"/>
    </row>
    <row r="6" customFormat="false" ht="15.75" hidden="false" customHeight="true" outlineLevel="0" collapsed="false">
      <c r="B6" s="11" t="s">
        <v>20</v>
      </c>
      <c r="C6" s="12"/>
    </row>
    <row r="7" customFormat="false" ht="15.75" hidden="false" customHeight="true" outlineLevel="0" collapsed="false">
      <c r="B7" s="11" t="s">
        <v>21</v>
      </c>
      <c r="C7" s="12" t="s">
        <v>22</v>
      </c>
    </row>
    <row r="8" customFormat="false" ht="15.75" hidden="false" customHeight="true" outlineLevel="0" collapsed="false">
      <c r="B8" s="11" t="s">
        <v>23</v>
      </c>
      <c r="C8" s="12" t="s">
        <v>22</v>
      </c>
    </row>
    <row r="9" customFormat="false" ht="15.75" hidden="false" customHeight="true" outlineLevel="0" collapsed="false">
      <c r="B9" s="11" t="s">
        <v>24</v>
      </c>
      <c r="C9" s="12"/>
    </row>
    <row r="10" customFormat="false" ht="15.75" hidden="false" customHeight="true" outlineLevel="0" collapsed="false">
      <c r="B10" s="11" t="s">
        <v>25</v>
      </c>
      <c r="C10" s="12"/>
    </row>
    <row r="11" customFormat="false" ht="15.75" hidden="false" customHeight="true" outlineLevel="0" collapsed="false">
      <c r="B11" s="11" t="s">
        <v>26</v>
      </c>
      <c r="C11" s="12" t="s">
        <v>27</v>
      </c>
    </row>
    <row r="12" customFormat="false" ht="15.75" hidden="false" customHeight="true" outlineLevel="0" collapsed="false">
      <c r="B12" s="11" t="s">
        <v>28</v>
      </c>
      <c r="C12" s="12" t="s">
        <v>29</v>
      </c>
    </row>
    <row r="14" customFormat="false" ht="36" hidden="false" customHeight="true" outlineLevel="0" collapsed="false">
      <c r="B14" s="13" t="s">
        <v>30</v>
      </c>
      <c r="C14" s="13"/>
      <c r="D14" s="13"/>
    </row>
  </sheetData>
  <mergeCells count="3">
    <mergeCell ref="B1:D1"/>
    <mergeCell ref="B2:D2"/>
    <mergeCell ref="B14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0"/>
  </cols>
  <sheetData>
    <row r="1" customFormat="false" ht="21.75" hidden="false" customHeight="true" outlineLevel="0" collapsed="false">
      <c r="B1" s="9" t="s">
        <v>31</v>
      </c>
      <c r="C1" s="9"/>
      <c r="D1" s="9"/>
      <c r="E1" s="9"/>
    </row>
    <row r="2" customFormat="false" ht="13.5" hidden="false" customHeight="true" outlineLevel="0" collapsed="false">
      <c r="B2" s="10" t="s">
        <v>32</v>
      </c>
      <c r="C2" s="10"/>
      <c r="D2" s="10"/>
      <c r="E2" s="10"/>
    </row>
    <row r="3" customFormat="false" ht="15" hidden="false" customHeight="true" outlineLevel="0" collapsed="false">
      <c r="B3" s="14" t="s">
        <v>33</v>
      </c>
      <c r="C3" s="14" t="s">
        <v>34</v>
      </c>
      <c r="D3" s="14" t="s">
        <v>35</v>
      </c>
      <c r="E3" s="14" t="s">
        <v>36</v>
      </c>
    </row>
    <row r="4" customFormat="false" ht="13.5" hidden="false" customHeight="true" outlineLevel="0" collapsed="false">
      <c r="B4" s="15" t="s">
        <v>37</v>
      </c>
      <c r="C4" s="15"/>
      <c r="D4" s="15"/>
      <c r="E4" s="15"/>
    </row>
    <row r="5" customFormat="false" ht="15.75" hidden="false" customHeight="true" outlineLevel="0" collapsed="false">
      <c r="B5" s="16" t="s">
        <v>38</v>
      </c>
      <c r="C5" s="17"/>
      <c r="D5" s="18" t="s">
        <v>39</v>
      </c>
      <c r="E5" s="19" t="s">
        <v>40</v>
      </c>
    </row>
    <row r="6" customFormat="false" ht="15.75" hidden="false" customHeight="true" outlineLevel="0" collapsed="false">
      <c r="B6" s="20" t="s">
        <v>41</v>
      </c>
      <c r="C6" s="17"/>
      <c r="D6" s="21" t="s">
        <v>39</v>
      </c>
      <c r="E6" s="22" t="s">
        <v>40</v>
      </c>
    </row>
    <row r="7" customFormat="false" ht="15.75" hidden="false" customHeight="true" outlineLevel="0" collapsed="false">
      <c r="B7" s="16" t="s">
        <v>42</v>
      </c>
      <c r="C7" s="17"/>
      <c r="D7" s="18" t="s">
        <v>39</v>
      </c>
      <c r="E7" s="19" t="s">
        <v>43</v>
      </c>
    </row>
    <row r="8" customFormat="false" ht="15.75" hidden="false" customHeight="true" outlineLevel="0" collapsed="false">
      <c r="B8" s="20" t="s">
        <v>44</v>
      </c>
      <c r="C8" s="17"/>
      <c r="D8" s="21" t="s">
        <v>39</v>
      </c>
      <c r="E8" s="22" t="s">
        <v>40</v>
      </c>
    </row>
    <row r="9" customFormat="false" ht="15.75" hidden="false" customHeight="true" outlineLevel="0" collapsed="false">
      <c r="B9" s="16" t="s">
        <v>45</v>
      </c>
      <c r="C9" s="17"/>
      <c r="D9" s="18" t="s">
        <v>39</v>
      </c>
      <c r="E9" s="19" t="s">
        <v>40</v>
      </c>
    </row>
    <row r="10" customFormat="false" ht="15.75" hidden="false" customHeight="true" outlineLevel="0" collapsed="false">
      <c r="B10" s="11" t="s">
        <v>46</v>
      </c>
      <c r="C10" s="23" t="n">
        <f aca="false">SUM(C5:C9)</f>
        <v>0</v>
      </c>
      <c r="D10" s="24" t="s">
        <v>47</v>
      </c>
    </row>
    <row r="11" customFormat="false" ht="13.5" hidden="false" customHeight="true" outlineLevel="0" collapsed="false">
      <c r="B11" s="25" t="s">
        <v>48</v>
      </c>
      <c r="C11" s="25"/>
      <c r="D11" s="25"/>
      <c r="E11" s="25"/>
    </row>
    <row r="12" customFormat="false" ht="15.75" hidden="false" customHeight="true" outlineLevel="0" collapsed="false">
      <c r="B12" s="26" t="s">
        <v>49</v>
      </c>
      <c r="C12" s="17"/>
      <c r="D12" s="27" t="s">
        <v>50</v>
      </c>
      <c r="E12" s="28" t="s">
        <v>51</v>
      </c>
    </row>
    <row r="13" customFormat="false" ht="15.75" hidden="false" customHeight="true" outlineLevel="0" collapsed="false">
      <c r="B13" s="29" t="s">
        <v>52</v>
      </c>
      <c r="C13" s="17"/>
      <c r="D13" s="30" t="s">
        <v>50</v>
      </c>
      <c r="E13" s="22" t="s">
        <v>53</v>
      </c>
    </row>
    <row r="14" customFormat="false" ht="15.75" hidden="false" customHeight="true" outlineLevel="0" collapsed="false">
      <c r="B14" s="26" t="s">
        <v>54</v>
      </c>
      <c r="C14" s="17"/>
      <c r="D14" s="27" t="s">
        <v>50</v>
      </c>
      <c r="E14" s="28" t="s">
        <v>55</v>
      </c>
    </row>
    <row r="15" customFormat="false" ht="15.75" hidden="false" customHeight="true" outlineLevel="0" collapsed="false">
      <c r="B15" s="29" t="s">
        <v>56</v>
      </c>
      <c r="C15" s="17"/>
      <c r="D15" s="30" t="s">
        <v>50</v>
      </c>
      <c r="E15" s="22" t="s">
        <v>57</v>
      </c>
    </row>
    <row r="16" customFormat="false" ht="15.75" hidden="false" customHeight="true" outlineLevel="0" collapsed="false">
      <c r="B16" s="26" t="s">
        <v>58</v>
      </c>
      <c r="C16" s="17"/>
      <c r="D16" s="27" t="s">
        <v>59</v>
      </c>
      <c r="E16" s="28" t="s">
        <v>60</v>
      </c>
    </row>
    <row r="17" customFormat="false" ht="15.75" hidden="false" customHeight="true" outlineLevel="0" collapsed="false">
      <c r="B17" s="11" t="s">
        <v>61</v>
      </c>
      <c r="C17" s="23" t="n">
        <f aca="false">SUM(C12:C16)</f>
        <v>0</v>
      </c>
    </row>
    <row r="19" customFormat="false" ht="19.5" hidden="false" customHeight="true" outlineLevel="0" collapsed="false">
      <c r="B19" s="31" t="s">
        <v>62</v>
      </c>
      <c r="C19" s="32" t="n">
        <f aca="false">C10+C17</f>
        <v>0</v>
      </c>
    </row>
    <row r="21" customFormat="false" ht="39.75" hidden="false" customHeight="true" outlineLevel="0" collapsed="false">
      <c r="B21" s="33" t="s">
        <v>63</v>
      </c>
      <c r="C21" s="33"/>
      <c r="D21" s="33"/>
      <c r="E21" s="33"/>
    </row>
  </sheetData>
  <mergeCells count="5">
    <mergeCell ref="B1:E1"/>
    <mergeCell ref="B2:E2"/>
    <mergeCell ref="B4:E4"/>
    <mergeCell ref="B11:E11"/>
    <mergeCell ref="B21:E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18"/>
    <col collapsed="false" customWidth="true" hidden="false" outlineLevel="0" max="5" min="4" style="0" width="20"/>
  </cols>
  <sheetData>
    <row r="1" customFormat="false" ht="21.75" hidden="false" customHeight="true" outlineLevel="0" collapsed="false">
      <c r="B1" s="9" t="s">
        <v>64</v>
      </c>
      <c r="C1" s="9"/>
      <c r="D1" s="9"/>
      <c r="E1" s="9"/>
    </row>
    <row r="2" customFormat="false" ht="13.5" hidden="false" customHeight="true" outlineLevel="0" collapsed="false">
      <c r="B2" s="10" t="s">
        <v>65</v>
      </c>
      <c r="C2" s="10"/>
      <c r="D2" s="10"/>
      <c r="E2" s="10"/>
    </row>
    <row r="3" customFormat="false" ht="15" hidden="false" customHeight="true" outlineLevel="0" collapsed="false">
      <c r="B3" s="14" t="s">
        <v>66</v>
      </c>
      <c r="C3" s="14" t="s">
        <v>34</v>
      </c>
      <c r="D3" s="14" t="s">
        <v>67</v>
      </c>
      <c r="E3" s="14" t="s">
        <v>68</v>
      </c>
    </row>
    <row r="4" customFormat="false" ht="15.75" hidden="false" customHeight="true" outlineLevel="0" collapsed="false">
      <c r="B4" s="34" t="s">
        <v>69</v>
      </c>
      <c r="C4" s="17"/>
      <c r="D4" s="35" t="s">
        <v>70</v>
      </c>
      <c r="E4" s="19" t="s">
        <v>71</v>
      </c>
    </row>
    <row r="5" customFormat="false" ht="15.75" hidden="false" customHeight="true" outlineLevel="0" collapsed="false">
      <c r="B5" s="36" t="s">
        <v>72</v>
      </c>
      <c r="C5" s="17"/>
      <c r="D5" s="37" t="s">
        <v>73</v>
      </c>
      <c r="E5" s="22" t="s">
        <v>74</v>
      </c>
    </row>
    <row r="6" customFormat="false" ht="15.75" hidden="false" customHeight="true" outlineLevel="0" collapsed="false">
      <c r="B6" s="34" t="s">
        <v>75</v>
      </c>
      <c r="C6" s="17"/>
      <c r="D6" s="35" t="s">
        <v>76</v>
      </c>
      <c r="E6" s="19" t="s">
        <v>77</v>
      </c>
    </row>
    <row r="7" customFormat="false" ht="15.75" hidden="false" customHeight="true" outlineLevel="0" collapsed="false">
      <c r="B7" s="36" t="s">
        <v>78</v>
      </c>
      <c r="C7" s="17"/>
      <c r="D7" s="37" t="s">
        <v>79</v>
      </c>
      <c r="E7" s="22" t="s">
        <v>80</v>
      </c>
    </row>
    <row r="8" customFormat="false" ht="15.75" hidden="false" customHeight="true" outlineLevel="0" collapsed="false">
      <c r="B8" s="34" t="s">
        <v>81</v>
      </c>
      <c r="C8" s="17"/>
      <c r="D8" s="35" t="s">
        <v>82</v>
      </c>
      <c r="E8" s="19" t="s">
        <v>80</v>
      </c>
    </row>
    <row r="9" customFormat="false" ht="15.75" hidden="false" customHeight="true" outlineLevel="0" collapsed="false">
      <c r="B9" s="36" t="s">
        <v>83</v>
      </c>
      <c r="C9" s="17"/>
      <c r="D9" s="37" t="s">
        <v>84</v>
      </c>
      <c r="E9" s="22" t="s">
        <v>85</v>
      </c>
    </row>
    <row r="10" customFormat="false" ht="15.75" hidden="false" customHeight="true" outlineLevel="0" collapsed="false">
      <c r="B10" s="34" t="s">
        <v>86</v>
      </c>
      <c r="C10" s="17"/>
      <c r="D10" s="35" t="s">
        <v>87</v>
      </c>
      <c r="E10" s="19" t="s">
        <v>88</v>
      </c>
    </row>
    <row r="11" customFormat="false" ht="15.75" hidden="false" customHeight="true" outlineLevel="0" collapsed="false">
      <c r="B11" s="36" t="s">
        <v>89</v>
      </c>
      <c r="C11" s="17"/>
      <c r="D11" s="37" t="s">
        <v>90</v>
      </c>
      <c r="E11" s="22" t="s">
        <v>91</v>
      </c>
    </row>
    <row r="12" customFormat="false" ht="15.75" hidden="false" customHeight="true" outlineLevel="0" collapsed="false">
      <c r="B12" s="34" t="s">
        <v>92</v>
      </c>
      <c r="C12" s="17"/>
      <c r="D12" s="35" t="s">
        <v>93</v>
      </c>
      <c r="E12" s="19" t="s">
        <v>94</v>
      </c>
    </row>
    <row r="13" customFormat="false" ht="15.75" hidden="false" customHeight="true" outlineLevel="0" collapsed="false">
      <c r="B13" s="36" t="s">
        <v>95</v>
      </c>
      <c r="C13" s="17"/>
      <c r="D13" s="37" t="s">
        <v>96</v>
      </c>
      <c r="E13" s="22" t="s">
        <v>94</v>
      </c>
    </row>
    <row r="14" customFormat="false" ht="15.75" hidden="false" customHeight="true" outlineLevel="0" collapsed="false">
      <c r="B14" s="34" t="s">
        <v>97</v>
      </c>
      <c r="C14" s="17"/>
      <c r="D14" s="35" t="s">
        <v>98</v>
      </c>
      <c r="E14" s="19" t="s">
        <v>99</v>
      </c>
    </row>
    <row r="15" customFormat="false" ht="15.75" hidden="false" customHeight="true" outlineLevel="0" collapsed="false">
      <c r="B15" s="36" t="s">
        <v>100</v>
      </c>
      <c r="C15" s="17"/>
      <c r="D15" s="37" t="s">
        <v>101</v>
      </c>
      <c r="E15" s="22" t="s">
        <v>102</v>
      </c>
    </row>
    <row r="16" customFormat="false" ht="15.75" hidden="false" customHeight="true" outlineLevel="0" collapsed="false">
      <c r="B16" s="31" t="s">
        <v>103</v>
      </c>
      <c r="C16" s="38" t="n">
        <f aca="false">SUM(C4:C15)</f>
        <v>0</v>
      </c>
    </row>
    <row r="18" customFormat="false" ht="13.5" hidden="false" customHeight="true" outlineLevel="0" collapsed="false">
      <c r="B18" s="25" t="s">
        <v>104</v>
      </c>
      <c r="C18" s="25"/>
      <c r="D18" s="25"/>
      <c r="E18" s="25"/>
    </row>
    <row r="19" customFormat="false" ht="15.75" hidden="false" customHeight="true" outlineLevel="0" collapsed="false">
      <c r="B19" s="26" t="s">
        <v>105</v>
      </c>
      <c r="C19" s="39" t="n">
        <f aca="false">Ingresos!C10</f>
        <v>0</v>
      </c>
    </row>
    <row r="20" customFormat="false" ht="15.75" hidden="false" customHeight="true" outlineLevel="0" collapsed="false">
      <c r="B20" s="26" t="s">
        <v>106</v>
      </c>
      <c r="C20" s="39" t="n">
        <f aca="false">Ingresos!C19</f>
        <v>0</v>
      </c>
    </row>
    <row r="21" customFormat="false" ht="15.75" hidden="false" customHeight="true" outlineLevel="0" collapsed="false">
      <c r="B21" s="40" t="s">
        <v>107</v>
      </c>
      <c r="C21" s="41" t="n">
        <f aca="false">IFERROR(C19/C20,1)</f>
        <v>1</v>
      </c>
    </row>
    <row r="22" customFormat="false" ht="19.5" hidden="false" customHeight="true" outlineLevel="0" collapsed="false">
      <c r="B22" s="42" t="s">
        <v>108</v>
      </c>
      <c r="C22" s="32" t="n">
        <f aca="false">C16*C21</f>
        <v>0</v>
      </c>
    </row>
  </sheetData>
  <mergeCells count="3">
    <mergeCell ref="B1:E1"/>
    <mergeCell ref="B2:E2"/>
    <mergeCell ref="B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22"/>
  </cols>
  <sheetData>
    <row r="1" customFormat="false" ht="21.75" hidden="false" customHeight="true" outlineLevel="0" collapsed="false">
      <c r="B1" s="43" t="s">
        <v>109</v>
      </c>
      <c r="C1" s="43"/>
      <c r="D1" s="43"/>
    </row>
    <row r="2" customFormat="false" ht="13.5" hidden="false" customHeight="true" outlineLevel="0" collapsed="false">
      <c r="B2" s="44" t="s">
        <v>110</v>
      </c>
      <c r="C2" s="44"/>
      <c r="D2" s="44"/>
    </row>
    <row r="3" customFormat="false" ht="15" hidden="false" customHeight="true" outlineLevel="0" collapsed="false">
      <c r="B3" s="14" t="s">
        <v>111</v>
      </c>
      <c r="C3" s="14" t="s">
        <v>112</v>
      </c>
      <c r="D3" s="14" t="s">
        <v>68</v>
      </c>
    </row>
    <row r="4" customFormat="false" ht="15.75" hidden="false" customHeight="true" outlineLevel="0" collapsed="false">
      <c r="B4" s="45" t="s">
        <v>113</v>
      </c>
      <c r="C4" s="17"/>
      <c r="D4" s="46" t="s">
        <v>114</v>
      </c>
    </row>
    <row r="5" customFormat="false" ht="15.75" hidden="false" customHeight="true" outlineLevel="0" collapsed="false">
      <c r="B5" s="47" t="s">
        <v>115</v>
      </c>
      <c r="C5" s="17"/>
      <c r="D5" s="48" t="s">
        <v>116</v>
      </c>
    </row>
    <row r="6" customFormat="false" ht="15.75" hidden="false" customHeight="true" outlineLevel="0" collapsed="false">
      <c r="B6" s="45" t="s">
        <v>117</v>
      </c>
      <c r="C6" s="17"/>
      <c r="D6" s="46" t="s">
        <v>118</v>
      </c>
    </row>
    <row r="7" customFormat="false" ht="15.75" hidden="false" customHeight="true" outlineLevel="0" collapsed="false">
      <c r="B7" s="47" t="s">
        <v>119</v>
      </c>
      <c r="C7" s="17"/>
      <c r="D7" s="48" t="s">
        <v>120</v>
      </c>
    </row>
    <row r="8" customFormat="false" ht="15.75" hidden="false" customHeight="true" outlineLevel="0" collapsed="false">
      <c r="B8" s="45" t="s">
        <v>121</v>
      </c>
      <c r="C8" s="17"/>
      <c r="D8" s="46" t="s">
        <v>122</v>
      </c>
    </row>
    <row r="9" customFormat="false" ht="15.75" hidden="false" customHeight="true" outlineLevel="0" collapsed="false">
      <c r="B9" s="47" t="s">
        <v>123</v>
      </c>
      <c r="C9" s="17"/>
      <c r="D9" s="48" t="s">
        <v>124</v>
      </c>
    </row>
    <row r="10" customFormat="false" ht="15.75" hidden="false" customHeight="true" outlineLevel="0" collapsed="false">
      <c r="B10" s="45" t="s">
        <v>125</v>
      </c>
      <c r="C10" s="17"/>
      <c r="D10" s="46" t="s">
        <v>126</v>
      </c>
    </row>
    <row r="11" customFormat="false" ht="19.5" hidden="false" customHeight="true" outlineLevel="0" collapsed="false">
      <c r="B11" s="49" t="s">
        <v>127</v>
      </c>
      <c r="C11" s="50" t="n">
        <f aca="false">SUM(C4:C10)</f>
        <v>0</v>
      </c>
      <c r="D11" s="51" t="s">
        <v>128</v>
      </c>
    </row>
  </sheetData>
  <mergeCells count="2">
    <mergeCell ref="B1:D1"/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4"/>
    <col collapsed="false" customWidth="true" hidden="false" outlineLevel="0" max="4" min="4" style="0" width="22"/>
    <col collapsed="false" customWidth="true" hidden="false" outlineLevel="0" max="5" min="5" style="0" width="18"/>
  </cols>
  <sheetData>
    <row r="1" customFormat="false" ht="21.75" hidden="false" customHeight="true" outlineLevel="0" collapsed="false">
      <c r="B1" s="9" t="s">
        <v>129</v>
      </c>
      <c r="C1" s="9"/>
      <c r="D1" s="9"/>
      <c r="E1" s="9"/>
    </row>
    <row r="2" customFormat="false" ht="13.5" hidden="false" customHeight="true" outlineLevel="0" collapsed="false">
      <c r="B2" s="10" t="s">
        <v>130</v>
      </c>
      <c r="C2" s="10"/>
      <c r="D2" s="10"/>
      <c r="E2" s="10"/>
    </row>
    <row r="3" customFormat="false" ht="13.5" hidden="false" customHeight="true" outlineLevel="0" collapsed="false">
      <c r="B3" s="52" t="s">
        <v>131</v>
      </c>
      <c r="C3" s="52"/>
      <c r="D3" s="52"/>
      <c r="E3" s="52"/>
    </row>
    <row r="4" customFormat="false" ht="15.75" hidden="false" customHeight="true" outlineLevel="0" collapsed="false">
      <c r="B4" s="53" t="s">
        <v>132</v>
      </c>
      <c r="C4" s="16" t="s">
        <v>133</v>
      </c>
      <c r="D4" s="54" t="n">
        <f aca="false">Ingresos!C10</f>
        <v>0</v>
      </c>
    </row>
    <row r="5" customFormat="false" ht="15.75" hidden="false" customHeight="true" outlineLevel="0" collapsed="false">
      <c r="B5" s="55" t="s">
        <v>134</v>
      </c>
      <c r="C5" s="47" t="s">
        <v>135</v>
      </c>
      <c r="D5" s="56" t="n">
        <f aca="false">-'Gastos Deducibles'!C22</f>
        <v>-0</v>
      </c>
    </row>
    <row r="6" customFormat="false" ht="15.75" hidden="false" customHeight="true" outlineLevel="0" collapsed="false">
      <c r="B6" s="53" t="s">
        <v>136</v>
      </c>
      <c r="C6" s="57" t="s">
        <v>137</v>
      </c>
      <c r="D6" s="58" t="n">
        <f aca="false">'Gastos No Deducibles'!C11</f>
        <v>0</v>
      </c>
    </row>
    <row r="7" customFormat="false" ht="21.75" hidden="false" customHeight="true" outlineLevel="0" collapsed="false">
      <c r="B7" s="59" t="s">
        <v>138</v>
      </c>
      <c r="C7" s="31" t="s">
        <v>139</v>
      </c>
      <c r="D7" s="32" t="n">
        <f aca="false">MAX(0,D4+D5+D6)</f>
        <v>0</v>
      </c>
    </row>
    <row r="9" customFormat="false" ht="13.5" hidden="false" customHeight="true" outlineLevel="0" collapsed="false">
      <c r="B9" s="52" t="s">
        <v>140</v>
      </c>
      <c r="C9" s="52"/>
      <c r="D9" s="52"/>
      <c r="E9" s="52"/>
    </row>
    <row r="10" customFormat="false" ht="15.75" hidden="false" customHeight="true" outlineLevel="0" collapsed="false">
      <c r="C10" s="16" t="s">
        <v>141</v>
      </c>
      <c r="D10" s="60" t="n">
        <f aca="false">D7*0.25</f>
        <v>0</v>
      </c>
    </row>
    <row r="12" customFormat="false" ht="13.5" hidden="false" customHeight="true" outlineLevel="0" collapsed="false">
      <c r="B12" s="25" t="s">
        <v>142</v>
      </c>
      <c r="C12" s="25"/>
      <c r="D12" s="25"/>
      <c r="E12" s="25"/>
    </row>
    <row r="13" customFormat="false" ht="15.75" hidden="false" customHeight="true" outlineLevel="0" collapsed="false">
      <c r="C13" s="26" t="s">
        <v>143</v>
      </c>
      <c r="D13" s="39" t="n">
        <f aca="false">Ingresos!C10</f>
        <v>0</v>
      </c>
    </row>
    <row r="14" customFormat="false" ht="15.75" hidden="false" customHeight="true" outlineLevel="0" collapsed="false">
      <c r="C14" s="26" t="s">
        <v>144</v>
      </c>
      <c r="D14" s="39" t="n">
        <f aca="false">D13*0.011675</f>
        <v>0</v>
      </c>
    </row>
    <row r="15" customFormat="false" ht="15.75" hidden="false" customHeight="true" outlineLevel="0" collapsed="false">
      <c r="C15" s="26" t="s">
        <v>145</v>
      </c>
      <c r="D15" s="61" t="str">
        <f aca="false">IF(D13&gt;1500000,"SI — evaluar CAIR","NO — usar metodo ordinario")</f>
        <v>NO — usar metodo ordinario</v>
      </c>
    </row>
    <row r="16" customFormat="false" ht="19.5" hidden="false" customHeight="true" outlineLevel="0" collapsed="false">
      <c r="C16" s="42" t="s">
        <v>146</v>
      </c>
      <c r="D16" s="32" t="n">
        <f aca="false">MAX(D10,D14)</f>
        <v>0</v>
      </c>
    </row>
    <row r="18" customFormat="false" ht="13.5" hidden="false" customHeight="true" outlineLevel="0" collapsed="false">
      <c r="B18" s="52" t="s">
        <v>147</v>
      </c>
      <c r="C18" s="52"/>
      <c r="D18" s="52"/>
      <c r="E18" s="52"/>
    </row>
    <row r="19" customFormat="false" ht="13.5" hidden="false" customHeight="true" outlineLevel="0" collapsed="false">
      <c r="B19" s="14"/>
      <c r="C19" s="62" t="s">
        <v>148</v>
      </c>
      <c r="D19" s="14" t="s">
        <v>34</v>
      </c>
    </row>
    <row r="20" customFormat="false" ht="15.75" hidden="false" customHeight="true" outlineLevel="0" collapsed="false">
      <c r="B20" s="63" t="s">
        <v>149</v>
      </c>
      <c r="C20" s="64" t="s">
        <v>150</v>
      </c>
      <c r="D20" s="17"/>
    </row>
    <row r="21" customFormat="false" ht="15.75" hidden="false" customHeight="true" outlineLevel="0" collapsed="false">
      <c r="B21" s="65" t="s">
        <v>151</v>
      </c>
      <c r="C21" s="20" t="s">
        <v>152</v>
      </c>
      <c r="D21" s="17"/>
    </row>
    <row r="22" customFormat="false" ht="15.75" hidden="false" customHeight="true" outlineLevel="0" collapsed="false">
      <c r="B22" s="63" t="s">
        <v>153</v>
      </c>
      <c r="C22" s="64" t="s">
        <v>154</v>
      </c>
      <c r="D22" s="17"/>
    </row>
    <row r="23" customFormat="false" ht="15.75" hidden="false" customHeight="true" outlineLevel="0" collapsed="false">
      <c r="B23" s="65" t="s">
        <v>155</v>
      </c>
      <c r="C23" s="20" t="s">
        <v>156</v>
      </c>
      <c r="D23" s="17"/>
    </row>
    <row r="24" customFormat="false" ht="15.75" hidden="false" customHeight="true" outlineLevel="0" collapsed="false">
      <c r="C24" s="11" t="s">
        <v>157</v>
      </c>
      <c r="D24" s="23" t="n">
        <f aca="false">SUM(D20:D23)</f>
        <v>0</v>
      </c>
    </row>
    <row r="26" customFormat="false" ht="13.5" hidden="false" customHeight="true" outlineLevel="0" collapsed="false">
      <c r="B26" s="52" t="s">
        <v>158</v>
      </c>
      <c r="C26" s="52"/>
      <c r="D26" s="52"/>
      <c r="E26" s="52"/>
    </row>
    <row r="27" customFormat="false" ht="24" hidden="false" customHeight="true" outlineLevel="0" collapsed="false">
      <c r="B27" s="66"/>
      <c r="C27" s="31" t="s">
        <v>159</v>
      </c>
      <c r="D27" s="67" t="n">
        <f aca="false">D16-D24</f>
        <v>0</v>
      </c>
    </row>
    <row r="29" customFormat="false" ht="13.5" hidden="false" customHeight="true" outlineLevel="0" collapsed="false">
      <c r="B29" s="15" t="s">
        <v>160</v>
      </c>
      <c r="C29" s="15"/>
      <c r="D29" s="15"/>
      <c r="E29" s="15"/>
    </row>
    <row r="30" customFormat="false" ht="13.5" hidden="false" customHeight="true" outlineLevel="0" collapsed="false">
      <c r="B30" s="14" t="s">
        <v>161</v>
      </c>
      <c r="C30" s="62" t="s">
        <v>162</v>
      </c>
      <c r="D30" s="14" t="s">
        <v>163</v>
      </c>
    </row>
    <row r="31" customFormat="false" ht="15.75" hidden="false" customHeight="true" outlineLevel="0" collapsed="false">
      <c r="B31" s="53" t="s">
        <v>164</v>
      </c>
      <c r="C31" s="16" t="s">
        <v>165</v>
      </c>
      <c r="D31" s="60" t="n">
        <f aca="false">Ingresos!C10</f>
        <v>0</v>
      </c>
    </row>
    <row r="32" customFormat="false" ht="15.75" hidden="false" customHeight="true" outlineLevel="0" collapsed="false">
      <c r="B32" s="55" t="s">
        <v>164</v>
      </c>
      <c r="C32" s="20" t="s">
        <v>166</v>
      </c>
      <c r="D32" s="68" t="n">
        <f aca="false">Ingresos!C17</f>
        <v>0</v>
      </c>
    </row>
    <row r="33" customFormat="false" ht="15.75" hidden="false" customHeight="true" outlineLevel="0" collapsed="false">
      <c r="B33" s="53" t="s">
        <v>164</v>
      </c>
      <c r="C33" s="16" t="s">
        <v>167</v>
      </c>
      <c r="D33" s="60" t="n">
        <f aca="false">'Gastos Deducibles'!C22</f>
        <v>0</v>
      </c>
    </row>
    <row r="34" customFormat="false" ht="15.75" hidden="false" customHeight="true" outlineLevel="0" collapsed="false">
      <c r="B34" s="55" t="s">
        <v>164</v>
      </c>
      <c r="C34" s="20" t="s">
        <v>168</v>
      </c>
      <c r="D34" s="68" t="n">
        <f aca="false">'Gastos No Deducibles'!C11</f>
        <v>0</v>
      </c>
    </row>
    <row r="35" customFormat="false" ht="15.75" hidden="false" customHeight="true" outlineLevel="0" collapsed="false">
      <c r="B35" s="53" t="s">
        <v>164</v>
      </c>
      <c r="C35" s="16" t="s">
        <v>169</v>
      </c>
      <c r="D35" s="60" t="n">
        <f aca="false">D7</f>
        <v>0</v>
      </c>
    </row>
    <row r="36" customFormat="false" ht="15.75" hidden="false" customHeight="true" outlineLevel="0" collapsed="false">
      <c r="B36" s="55" t="s">
        <v>164</v>
      </c>
      <c r="C36" s="20" t="s">
        <v>170</v>
      </c>
      <c r="D36" s="68" t="n">
        <f aca="false">D16</f>
        <v>0</v>
      </c>
    </row>
    <row r="37" customFormat="false" ht="15.75" hidden="false" customHeight="true" outlineLevel="0" collapsed="false">
      <c r="B37" s="53" t="s">
        <v>171</v>
      </c>
      <c r="C37" s="16" t="s">
        <v>172</v>
      </c>
      <c r="D37" s="60" t="n">
        <f aca="false">D20</f>
        <v>0</v>
      </c>
    </row>
    <row r="38" customFormat="false" ht="15.75" hidden="false" customHeight="true" outlineLevel="0" collapsed="false">
      <c r="B38" s="55" t="s">
        <v>173</v>
      </c>
      <c r="C38" s="20" t="s">
        <v>174</v>
      </c>
      <c r="D38" s="68" t="n">
        <f aca="false">D21</f>
        <v>0</v>
      </c>
    </row>
    <row r="39" customFormat="false" ht="15.75" hidden="false" customHeight="true" outlineLevel="0" collapsed="false">
      <c r="B39" s="53" t="s">
        <v>164</v>
      </c>
      <c r="C39" s="16" t="s">
        <v>175</v>
      </c>
      <c r="D39" s="60" t="n">
        <f aca="false">D27</f>
        <v>0</v>
      </c>
    </row>
  </sheetData>
  <mergeCells count="8">
    <mergeCell ref="B1:E1"/>
    <mergeCell ref="B2:E2"/>
    <mergeCell ref="B3:E3"/>
    <mergeCell ref="B9:E9"/>
    <mergeCell ref="B12:E12"/>
    <mergeCell ref="B18:E18"/>
    <mergeCell ref="B26:E26"/>
    <mergeCell ref="B29:E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24"/>
  </cols>
  <sheetData>
    <row r="1" customFormat="false" ht="18" hidden="false" customHeight="true" outlineLevel="0" collapsed="false">
      <c r="B1" s="69" t="s">
        <v>176</v>
      </c>
      <c r="C1" s="69"/>
    </row>
    <row r="2" customFormat="false" ht="13.5" hidden="false" customHeight="true" outlineLevel="0" collapsed="false">
      <c r="B2" s="11" t="s">
        <v>177</v>
      </c>
      <c r="C2" s="70" t="s">
        <v>178</v>
      </c>
    </row>
    <row r="3" customFormat="false" ht="13.5" hidden="false" customHeight="true" outlineLevel="0" collapsed="false">
      <c r="B3" s="20" t="s">
        <v>179</v>
      </c>
      <c r="C3" s="71" t="s">
        <v>180</v>
      </c>
    </row>
    <row r="4" customFormat="false" ht="13.5" hidden="false" customHeight="true" outlineLevel="0" collapsed="false">
      <c r="B4" s="16" t="s">
        <v>181</v>
      </c>
      <c r="C4" s="72" t="s">
        <v>182</v>
      </c>
    </row>
    <row r="5" customFormat="false" ht="13.5" hidden="false" customHeight="true" outlineLevel="0" collapsed="false">
      <c r="B5" s="20" t="s">
        <v>183</v>
      </c>
      <c r="C5" s="71" t="s">
        <v>184</v>
      </c>
    </row>
    <row r="6" customFormat="false" ht="13.5" hidden="false" customHeight="true" outlineLevel="0" collapsed="false">
      <c r="B6" s="16" t="s">
        <v>185</v>
      </c>
      <c r="C6" s="72" t="s">
        <v>186</v>
      </c>
    </row>
    <row r="7" customFormat="false" ht="13.5" hidden="false" customHeight="true" outlineLevel="0" collapsed="false">
      <c r="B7" s="20" t="s">
        <v>187</v>
      </c>
      <c r="C7" s="71" t="s">
        <v>188</v>
      </c>
    </row>
    <row r="8" customFormat="false" ht="13.5" hidden="false" customHeight="true" outlineLevel="0" collapsed="false">
      <c r="B8" s="16" t="s">
        <v>189</v>
      </c>
      <c r="C8" s="72" t="s">
        <v>190</v>
      </c>
    </row>
    <row r="9" customFormat="false" ht="13.5" hidden="false" customHeight="true" outlineLevel="0" collapsed="false">
      <c r="B9" s="20" t="s">
        <v>191</v>
      </c>
      <c r="C9" s="71" t="s">
        <v>192</v>
      </c>
    </row>
    <row r="10" customFormat="false" ht="13.5" hidden="false" customHeight="true" outlineLevel="0" collapsed="false">
      <c r="B10" s="16" t="s">
        <v>193</v>
      </c>
      <c r="C10" s="72" t="s">
        <v>194</v>
      </c>
    </row>
    <row r="11" customFormat="false" ht="13.5" hidden="false" customHeight="true" outlineLevel="0" collapsed="false">
      <c r="B11" s="20" t="s">
        <v>195</v>
      </c>
      <c r="C11" s="71" t="s">
        <v>196</v>
      </c>
    </row>
    <row r="12" customFormat="false" ht="13.5" hidden="false" customHeight="true" outlineLevel="0" collapsed="false">
      <c r="B12" s="16" t="s">
        <v>197</v>
      </c>
      <c r="C12" s="72" t="s">
        <v>198</v>
      </c>
    </row>
    <row r="13" customFormat="false" ht="13.5" hidden="false" customHeight="true" outlineLevel="0" collapsed="false">
      <c r="B13" s="20" t="s">
        <v>199</v>
      </c>
      <c r="C13" s="71" t="s">
        <v>200</v>
      </c>
    </row>
    <row r="14" customFormat="false" ht="13.5" hidden="false" customHeight="true" outlineLevel="0" collapsed="false">
      <c r="B14" s="11" t="s">
        <v>201</v>
      </c>
      <c r="C14" s="70" t="s">
        <v>202</v>
      </c>
    </row>
    <row r="15" customFormat="false" ht="13.5" hidden="false" customHeight="true" outlineLevel="0" collapsed="false">
      <c r="B15" s="20" t="s">
        <v>203</v>
      </c>
      <c r="C15" s="71" t="s">
        <v>204</v>
      </c>
    </row>
    <row r="16" customFormat="false" ht="13.5" hidden="false" customHeight="true" outlineLevel="0" collapsed="false">
      <c r="B16" s="16" t="s">
        <v>205</v>
      </c>
      <c r="C16" s="72" t="s">
        <v>206</v>
      </c>
    </row>
    <row r="17" customFormat="false" ht="13.5" hidden="false" customHeight="true" outlineLevel="0" collapsed="false">
      <c r="B17" s="73" t="s">
        <v>207</v>
      </c>
      <c r="C17" s="74" t="s">
        <v>208</v>
      </c>
    </row>
    <row r="18" customFormat="false" ht="13.5" hidden="false" customHeight="true" outlineLevel="0" collapsed="false">
      <c r="B18" s="11" t="s">
        <v>209</v>
      </c>
      <c r="C18" s="70" t="s">
        <v>210</v>
      </c>
    </row>
    <row r="19" customFormat="false" ht="13.5" hidden="false" customHeight="true" outlineLevel="0" collapsed="false">
      <c r="B19" s="11" t="s">
        <v>211</v>
      </c>
      <c r="C19" s="70" t="s">
        <v>212</v>
      </c>
    </row>
    <row r="20" customFormat="false" ht="13.5" hidden="false" customHeight="true" outlineLevel="0" collapsed="false">
      <c r="B20" s="16" t="s">
        <v>213</v>
      </c>
      <c r="C20" s="72" t="s">
        <v>214</v>
      </c>
    </row>
    <row r="21" customFormat="false" ht="13.5" hidden="false" customHeight="true" outlineLevel="0" collapsed="false">
      <c r="B21" s="20" t="s">
        <v>215</v>
      </c>
      <c r="C21" s="71" t="s">
        <v>216</v>
      </c>
    </row>
    <row r="22" customFormat="false" ht="13.5" hidden="false" customHeight="true" outlineLevel="0" collapsed="false">
      <c r="B22" s="75" t="s">
        <v>217</v>
      </c>
      <c r="C22" s="76" t="s">
        <v>218</v>
      </c>
    </row>
  </sheetData>
  <mergeCells count="1">
    <mergeCell ref="B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2026-07-13T17:42:04Z</dcterms:created>
  <dc:creator>openpyxl</dc:creator>
  <dc:description/>
  <dc:language>en-US</dc:language>
  <cp:lastModifiedBy/>
  <dcterms:modified xsi:type="dcterms:W3CDTF">2026-07-13T17:42:04Z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