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ÍNDICE" sheetId="1" state="visible" r:id="rId1"/>
    <sheet xmlns:r="http://schemas.openxmlformats.org/officeDocument/2006/relationships" name="1. PLANILLA PA" sheetId="2" state="visible" r:id="rId2"/>
    <sheet xmlns:r="http://schemas.openxmlformats.org/officeDocument/2006/relationships" name="2. ORGANIGRAMA" sheetId="3" state="visible" r:id="rId3"/>
    <sheet xmlns:r="http://schemas.openxmlformats.org/officeDocument/2006/relationships" name="3. FICHA PUESTO" sheetId="4" state="visible" r:id="rId4"/>
    <sheet xmlns:r="http://schemas.openxmlformats.org/officeDocument/2006/relationships" name="4. CONTRATACIÓN" sheetId="5" state="visible" r:id="rId5"/>
    <sheet xmlns:r="http://schemas.openxmlformats.org/officeDocument/2006/relationships" name="5. ONBOARDING" sheetId="6" state="visible" r:id="rId6"/>
    <sheet xmlns:r="http://schemas.openxmlformats.org/officeDocument/2006/relationships" name="6. RETENCIÓ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B/.&quot;#,##0.00"/>
    <numFmt numFmtId="165" formatCode="&quot;x&quot;0.00"/>
    <numFmt numFmtId="166" formatCode="DD/MM/YYYY"/>
    <numFmt numFmtId="167" formatCode="0&quot; de 8&quot;"/>
  </numFmts>
  <fonts count="35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i val="1"/>
      <color rgb="00D5E8F0"/>
      <sz val="10"/>
    </font>
    <font>
      <name val="Arial"/>
      <i val="1"/>
      <color rgb="001F3864"/>
      <sz val="10"/>
    </font>
    <font>
      <name val="Arial"/>
      <b val="1"/>
      <color rgb="00FFFFFF"/>
      <sz val="11"/>
    </font>
    <font>
      <name val="Arial"/>
      <b val="1"/>
      <color rgb="002E75B6"/>
      <sz val="10"/>
    </font>
    <font>
      <name val="Arial"/>
      <b val="1"/>
      <color rgb="00000000"/>
      <sz val="10"/>
    </font>
    <font>
      <name val="Arial"/>
      <color rgb="00595959"/>
      <sz val="9"/>
    </font>
    <font>
      <name val="Arial"/>
      <i val="1"/>
      <color rgb="007B5E00"/>
      <sz val="10"/>
    </font>
    <font>
      <name val="Arial"/>
      <b val="1"/>
      <color rgb="00FFFFFF"/>
      <sz val="12"/>
    </font>
    <font>
      <name val="Arial"/>
      <color rgb="00000000"/>
      <sz val="10"/>
    </font>
    <font>
      <name val="Arial"/>
      <b val="1"/>
      <color rgb="00595959"/>
      <sz val="11"/>
    </font>
    <font>
      <name val="Arial"/>
      <i val="1"/>
      <color rgb="00595959"/>
      <sz val="9"/>
    </font>
    <font>
      <name val="Arial"/>
      <i val="1"/>
      <color rgb="00595959"/>
      <sz val="10"/>
    </font>
    <font>
      <name val="Arial"/>
      <b val="1"/>
      <color rgb="000000FF"/>
      <sz val="11"/>
    </font>
    <font>
      <name val="Arial"/>
      <b val="1"/>
      <color rgb="00000000"/>
      <sz val="12"/>
    </font>
    <font>
      <name val="Arial"/>
      <color rgb="00000000"/>
      <sz val="11"/>
    </font>
    <font>
      <name val="Arial"/>
      <b val="1"/>
      <color rgb="00C0392B"/>
      <sz val="10"/>
    </font>
    <font>
      <name val="Arial"/>
      <b val="1"/>
      <color rgb="00000000"/>
      <sz val="11"/>
    </font>
    <font>
      <name val="Arial"/>
      <b val="1"/>
      <color rgb="001E6B3C"/>
      <sz val="12"/>
    </font>
    <font>
      <name val="Arial"/>
      <b val="1"/>
      <color rgb="001F3864"/>
      <sz val="13"/>
    </font>
    <font>
      <name val="Arial"/>
      <b val="1"/>
      <color rgb="00FFFFFF"/>
      <sz val="10"/>
    </font>
    <font>
      <name val="Arial"/>
      <color rgb="000000FF"/>
      <sz val="10"/>
    </font>
    <font>
      <name val="Arial"/>
      <b val="1"/>
      <color rgb="001F3864"/>
      <sz val="14"/>
    </font>
    <font>
      <name val="Arial"/>
      <b val="1"/>
      <color rgb="002E75B6"/>
      <sz val="14"/>
    </font>
    <font>
      <name val="Arial"/>
      <i val="1"/>
      <color rgb="001E6B3C"/>
      <sz val="10"/>
    </font>
    <font>
      <name val="Arial"/>
      <color rgb="000000FF"/>
      <sz val="11"/>
    </font>
    <font>
      <name val="Arial"/>
      <i val="1"/>
      <color rgb="002E75B6"/>
      <sz val="10"/>
    </font>
    <font>
      <name val="Arial"/>
      <i val="1"/>
      <color rgb="004A1942"/>
      <sz val="10"/>
    </font>
    <font>
      <name val="Arial"/>
      <i val="1"/>
      <color rgb="00C0392B"/>
      <sz val="10"/>
    </font>
    <font>
      <name val="Arial"/>
      <i val="1"/>
      <color rgb="00000000"/>
      <sz val="10"/>
    </font>
    <font>
      <name val="Arial"/>
      <b val="1"/>
      <color rgb="001F3864"/>
      <sz val="10"/>
    </font>
    <font>
      <name val="Arial"/>
      <b val="1"/>
      <color rgb="00000000"/>
      <sz val="9"/>
    </font>
    <font>
      <name val="Arial"/>
      <b val="1"/>
      <color rgb="001E6B3C"/>
      <sz val="10"/>
    </font>
    <font>
      <name val="Arial"/>
      <b val="1"/>
      <color rgb="001E6B3C"/>
      <sz val="13"/>
    </font>
  </fonts>
  <fills count="1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E8F4F8"/>
      </patternFill>
    </fill>
    <fill>
      <patternFill patternType="solid">
        <fgColor rgb="00FFFFFF"/>
      </patternFill>
    </fill>
    <fill>
      <patternFill patternType="solid">
        <fgColor rgb="00FFF9C4"/>
      </patternFill>
    </fill>
    <fill>
      <patternFill patternType="solid">
        <fgColor rgb="00595959"/>
      </patternFill>
    </fill>
    <fill>
      <patternFill patternType="solid">
        <fgColor rgb="00D5E8F0"/>
      </patternFill>
    </fill>
    <fill>
      <patternFill patternType="solid">
        <fgColor rgb="004A1942"/>
      </patternFill>
    </fill>
    <fill>
      <patternFill patternType="solid">
        <fgColor rgb="00FADBD8"/>
      </patternFill>
    </fill>
    <fill>
      <patternFill patternType="solid">
        <fgColor rgb="00E8F5E9"/>
      </patternFill>
    </fill>
    <fill>
      <patternFill patternType="solid">
        <fgColor rgb="00C0392B"/>
      </patternFill>
    </fill>
    <fill>
      <patternFill patternType="solid">
        <fgColor rgb="00FAE5D3"/>
      </patternFill>
    </fill>
    <fill>
      <patternFill patternType="solid">
        <fgColor rgb="001E6B3C"/>
      </patternFill>
    </fill>
    <fill>
      <patternFill patternType="solid">
        <fgColor rgb="00EDE7F6"/>
      </patternFill>
    </fill>
  </fills>
  <borders count="1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2E75B6"/>
      </left>
      <right style="thin">
        <color rgb="002E75B6"/>
      </right>
      <top style="thin">
        <color rgb="002E75B6"/>
      </top>
      <bottom style="thin">
        <color rgb="002E75B6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  <border>
      <left/>
      <right/>
      <top/>
      <bottom/>
    </border>
    <border>
      <left style="medium">
        <color rgb="001F3864"/>
      </left>
      <right style="medium">
        <color rgb="001F3864"/>
      </right>
      <top style="medium">
        <color rgb="001F3864"/>
      </top>
      <bottom style="medium">
        <color rgb="001F3864"/>
      </bottom>
    </border>
    <border>
      <left style="medium">
        <color rgb="002E75B6"/>
      </left>
      <right style="medium">
        <color rgb="002E75B6"/>
      </right>
      <top style="medium">
        <color rgb="002E75B6"/>
      </top>
      <bottom style="medium">
        <color rgb="002E75B6"/>
      </bottom>
    </border>
    <border>
      <left style="medium">
        <color rgb="00595959"/>
      </left>
      <right style="medium">
        <color rgb="00595959"/>
      </right>
      <top style="medium">
        <color rgb="00595959"/>
      </top>
      <bottom style="medium">
        <color rgb="00595959"/>
      </bottom>
    </border>
    <border>
      <left style="thin">
        <color rgb="001F3864"/>
      </left>
      <right style="thin">
        <color rgb="001F3864"/>
      </right>
      <top style="thin">
        <color rgb="001F3864"/>
      </top>
      <bottom style="thin">
        <color rgb="001F3864"/>
      </bottom>
    </border>
    <border>
      <left style="thin">
        <color rgb="001E6B3C"/>
      </left>
      <right style="thin">
        <color rgb="001E6B3C"/>
      </right>
      <top style="thin">
        <color rgb="001E6B3C"/>
      </top>
      <bottom style="thin">
        <color rgb="001E6B3C"/>
      </bottom>
    </border>
  </borders>
  <cellStyleXfs count="1">
    <xf numFmtId="0" fontId="0" fillId="0" borderId="0"/>
  </cellStyleXfs>
  <cellXfs count="9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2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 wrapText="1"/>
    </xf>
    <xf numFmtId="0" fontId="8" fillId="6" borderId="2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left" vertical="center"/>
    </xf>
    <xf numFmtId="0" fontId="10" fillId="4" borderId="1" applyAlignment="1" pivotButton="0" quotePrefix="0" xfId="0">
      <alignment horizontal="left" vertical="center"/>
    </xf>
    <xf numFmtId="10" fontId="11" fillId="4" borderId="1" applyAlignment="1" pivotButton="0" quotePrefix="0" xfId="0">
      <alignment horizontal="center" vertical="center"/>
    </xf>
    <xf numFmtId="0" fontId="12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horizontal="left" vertical="center"/>
    </xf>
    <xf numFmtId="0" fontId="0" fillId="0" borderId="5" pivotButton="0" quotePrefix="0" xfId="0"/>
    <xf numFmtId="0" fontId="0" fillId="0" borderId="6" pivotButton="0" quotePrefix="0" xfId="0"/>
    <xf numFmtId="0" fontId="10" fillId="5" borderId="1" applyAlignment="1" pivotButton="0" quotePrefix="0" xfId="0">
      <alignment horizontal="left" vertical="center"/>
    </xf>
    <xf numFmtId="10" fontId="11" fillId="5" borderId="1" applyAlignment="1" pivotButton="0" quotePrefix="0" xfId="0">
      <alignment horizontal="center" vertical="center"/>
    </xf>
    <xf numFmtId="0" fontId="12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/>
    </xf>
    <xf numFmtId="0" fontId="13" fillId="5" borderId="1" applyAlignment="1" pivotButton="0" quotePrefix="0" xfId="0">
      <alignment horizontal="center" vertical="center"/>
    </xf>
    <xf numFmtId="0" fontId="13" fillId="4" borderId="1" applyAlignment="1" pivotButton="0" quotePrefix="0" xfId="0">
      <alignment horizontal="center" vertical="center"/>
    </xf>
    <xf numFmtId="0" fontId="0" fillId="5" borderId="7" pivotButton="0" quotePrefix="0" xfId="0"/>
    <xf numFmtId="0" fontId="9" fillId="2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6" fillId="8" borderId="1" applyAlignment="1" pivotButton="0" quotePrefix="0" xfId="0">
      <alignment horizontal="left" vertical="center"/>
    </xf>
    <xf numFmtId="0" fontId="14" fillId="6" borderId="2" applyAlignment="1" pivotButton="0" quotePrefix="0" xfId="0">
      <alignment horizontal="left" vertical="center" wrapText="1"/>
    </xf>
    <xf numFmtId="0" fontId="15" fillId="8" borderId="1" applyAlignment="1" pivotButton="0" quotePrefix="0" xfId="0">
      <alignment horizontal="left" vertical="center"/>
    </xf>
    <xf numFmtId="164" fontId="14" fillId="6" borderId="2" applyAlignment="1" pivotButton="0" quotePrefix="0" xfId="0">
      <alignment horizontal="center" vertical="center"/>
    </xf>
    <xf numFmtId="0" fontId="9" fillId="9" borderId="1" applyAlignment="1" pivotButton="0" quotePrefix="0" xfId="0">
      <alignment horizontal="left" vertical="center"/>
    </xf>
    <xf numFmtId="164" fontId="16" fillId="4" borderId="1" applyAlignment="1" pivotButton="0" quotePrefix="0" xfId="0">
      <alignment horizontal="center" vertical="center"/>
    </xf>
    <xf numFmtId="164" fontId="16" fillId="5" borderId="1" applyAlignment="1" pivotButton="0" quotePrefix="0" xfId="0">
      <alignment horizontal="center" vertical="center"/>
    </xf>
    <xf numFmtId="0" fontId="17" fillId="10" borderId="1" applyAlignment="1" pivotButton="0" quotePrefix="0" xfId="0">
      <alignment horizontal="left" vertical="center"/>
    </xf>
    <xf numFmtId="164" fontId="18" fillId="10" borderId="1" applyAlignment="1" pivotButton="0" quotePrefix="0" xfId="0">
      <alignment horizontal="center" vertical="center"/>
    </xf>
    <xf numFmtId="0" fontId="19" fillId="11" borderId="1" applyAlignment="1" pivotButton="0" quotePrefix="0" xfId="0">
      <alignment horizontal="left" vertical="center"/>
    </xf>
    <xf numFmtId="164" fontId="18" fillId="11" borderId="1" applyAlignment="1" pivotButton="0" quotePrefix="0" xfId="0">
      <alignment horizontal="center" vertical="center"/>
    </xf>
    <xf numFmtId="0" fontId="9" fillId="12" borderId="1" applyAlignment="1" pivotButton="0" quotePrefix="0" xfId="0">
      <alignment horizontal="left" vertical="center"/>
    </xf>
    <xf numFmtId="0" fontId="6" fillId="13" borderId="1" applyAlignment="1" pivotButton="0" quotePrefix="0" xfId="0">
      <alignment horizontal="left" vertical="center"/>
    </xf>
    <xf numFmtId="164" fontId="18" fillId="13" borderId="1" applyAlignment="1" pivotButton="0" quotePrefix="0" xfId="0">
      <alignment horizontal="center" vertical="center"/>
    </xf>
    <xf numFmtId="0" fontId="20" fillId="8" borderId="1" applyAlignment="1" pivotButton="0" quotePrefix="0" xfId="0">
      <alignment horizontal="left" vertical="center"/>
    </xf>
    <xf numFmtId="0" fontId="13" fillId="5" borderId="1" applyAlignment="1" pivotButton="0" quotePrefix="0" xfId="0">
      <alignment horizontal="left" vertical="center"/>
    </xf>
    <xf numFmtId="165" fontId="16" fillId="5" borderId="1" applyAlignment="1" pivotButton="0" quotePrefix="0" xfId="0">
      <alignment horizontal="center" vertical="center"/>
    </xf>
    <xf numFmtId="0" fontId="13" fillId="8" borderId="2" applyAlignment="1" pivotButton="0" quotePrefix="0" xfId="0">
      <alignment horizontal="left" vertical="center" wrapText="1"/>
    </xf>
    <xf numFmtId="0" fontId="21" fillId="2" borderId="8" applyAlignment="1" pivotButton="0" quotePrefix="0" xfId="0">
      <alignment horizontal="center" vertical="center"/>
    </xf>
    <xf numFmtId="0" fontId="22" fillId="6" borderId="8" applyAlignment="1" pivotButton="0" quotePrefix="0" xfId="0">
      <alignment horizontal="center" vertical="center" wrapText="1"/>
    </xf>
    <xf numFmtId="0" fontId="23" fillId="0" borderId="0" applyAlignment="1" pivotButton="0" quotePrefix="0" xfId="0">
      <alignment horizontal="center" vertical="center"/>
    </xf>
    <xf numFmtId="0" fontId="9" fillId="3" borderId="1" applyAlignment="1" pivotButton="0" quotePrefix="0" xfId="0">
      <alignment horizontal="left" vertical="center"/>
    </xf>
    <xf numFmtId="0" fontId="21" fillId="3" borderId="9" applyAlignment="1" pivotButton="0" quotePrefix="0" xfId="0">
      <alignment horizontal="center" vertical="center"/>
    </xf>
    <xf numFmtId="0" fontId="22" fillId="6" borderId="9" applyAlignment="1" pivotButton="0" quotePrefix="0" xfId="0">
      <alignment horizontal="center" vertical="center" wrapText="1"/>
    </xf>
    <xf numFmtId="0" fontId="24" fillId="0" borderId="0" applyAlignment="1" pivotButton="0" quotePrefix="0" xfId="0">
      <alignment horizontal="center" vertical="center"/>
    </xf>
    <xf numFmtId="0" fontId="21" fillId="7" borderId="10" applyAlignment="1" pivotButton="0" quotePrefix="0" xfId="0">
      <alignment horizontal="center" vertical="center"/>
    </xf>
    <xf numFmtId="0" fontId="22" fillId="6" borderId="10" applyAlignment="1" pivotButton="0" quotePrefix="0" xfId="0">
      <alignment horizontal="center" vertical="center" wrapText="1"/>
    </xf>
    <xf numFmtId="0" fontId="21" fillId="3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166" fontId="14" fillId="6" borderId="2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/>
    </xf>
    <xf numFmtId="0" fontId="25" fillId="11" borderId="2" applyAlignment="1" pivotButton="0" quotePrefix="0" xfId="0">
      <alignment horizontal="left" vertical="center" wrapText="1"/>
    </xf>
    <xf numFmtId="0" fontId="26" fillId="6" borderId="8" applyAlignment="1" pivotButton="0" quotePrefix="0" xfId="0">
      <alignment horizontal="left" vertical="top" wrapText="1"/>
    </xf>
    <xf numFmtId="0" fontId="27" fillId="8" borderId="2" applyAlignment="1" pivotButton="0" quotePrefix="0" xfId="0">
      <alignment horizontal="left" vertical="center" wrapText="1"/>
    </xf>
    <xf numFmtId="0" fontId="21" fillId="3" borderId="1" applyAlignment="1" pivotButton="0" quotePrefix="0" xfId="0">
      <alignment horizontal="center" vertical="center" wrapText="1"/>
    </xf>
    <xf numFmtId="0" fontId="14" fillId="6" borderId="2" applyAlignment="1" pivotButton="0" quotePrefix="0" xfId="0">
      <alignment horizontal="center" vertical="center"/>
    </xf>
    <xf numFmtId="0" fontId="9" fillId="14" borderId="1" applyAlignment="1" pivotButton="0" quotePrefix="0" xfId="0">
      <alignment horizontal="left" vertical="center"/>
    </xf>
    <xf numFmtId="0" fontId="21" fillId="14" borderId="1" applyAlignment="1" pivotButton="0" quotePrefix="0" xfId="0">
      <alignment horizontal="center" vertical="center" wrapText="1"/>
    </xf>
    <xf numFmtId="0" fontId="6" fillId="11" borderId="1" applyAlignment="1" pivotButton="0" quotePrefix="0" xfId="0">
      <alignment horizontal="center" vertical="center"/>
    </xf>
    <xf numFmtId="0" fontId="28" fillId="15" borderId="2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left" vertical="center" wrapText="1"/>
    </xf>
    <xf numFmtId="0" fontId="12" fillId="4" borderId="1" applyAlignment="1" pivotButton="0" quotePrefix="0" xfId="0">
      <alignment horizontal="left" vertical="center" wrapText="1"/>
    </xf>
    <xf numFmtId="0" fontId="10" fillId="5" borderId="1" applyAlignment="1" pivotButton="0" quotePrefix="0" xfId="0">
      <alignment horizontal="left" vertical="center" wrapText="1"/>
    </xf>
    <xf numFmtId="0" fontId="12" fillId="5" borderId="1" applyAlignment="1" pivotButton="0" quotePrefix="0" xfId="0">
      <alignment horizontal="left" vertical="center" wrapText="1"/>
    </xf>
    <xf numFmtId="0" fontId="21" fillId="12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left" vertical="center" wrapText="1"/>
    </xf>
    <xf numFmtId="0" fontId="12" fillId="10" borderId="1" applyAlignment="1" pivotButton="0" quotePrefix="0" xfId="0">
      <alignment horizontal="left" vertical="center" wrapText="1"/>
    </xf>
    <xf numFmtId="0" fontId="12" fillId="10" borderId="1" applyAlignment="1" pivotButton="0" quotePrefix="0" xfId="0">
      <alignment horizontal="left" vertical="center"/>
    </xf>
    <xf numFmtId="0" fontId="18" fillId="8" borderId="1" applyAlignment="1" pivotButton="0" quotePrefix="0" xfId="0">
      <alignment horizontal="left" vertical="center"/>
    </xf>
    <xf numFmtId="167" fontId="18" fillId="11" borderId="1" applyAlignment="1" pivotButton="0" quotePrefix="0" xfId="0">
      <alignment horizontal="center" vertical="center"/>
    </xf>
    <xf numFmtId="0" fontId="18" fillId="4" borderId="1" applyAlignment="1" pivotButton="0" quotePrefix="0" xfId="0">
      <alignment horizontal="center" vertical="center"/>
    </xf>
    <xf numFmtId="0" fontId="29" fillId="10" borderId="2" applyAlignment="1" pivotButton="0" quotePrefix="0" xfId="0">
      <alignment horizontal="left" vertical="center" wrapText="1"/>
    </xf>
    <xf numFmtId="0" fontId="30" fillId="4" borderId="2" applyAlignment="1" pivotButton="0" quotePrefix="0" xfId="0">
      <alignment horizontal="left" vertical="center" wrapText="1"/>
    </xf>
    <xf numFmtId="0" fontId="31" fillId="4" borderId="1" applyAlignment="1" pivotButton="0" quotePrefix="0" xfId="0">
      <alignment horizontal="left" vertical="center"/>
    </xf>
    <xf numFmtId="0" fontId="32" fillId="5" borderId="1" applyAlignment="1" pivotButton="0" quotePrefix="0" xfId="0">
      <alignment horizontal="center" vertical="center"/>
    </xf>
    <xf numFmtId="0" fontId="32" fillId="4" borderId="1" applyAlignment="1" pivotButton="0" quotePrefix="0" xfId="0">
      <alignment horizontal="center" vertical="center"/>
    </xf>
    <xf numFmtId="0" fontId="33" fillId="11" borderId="1" applyAlignment="1" pivotButton="0" quotePrefix="0" xfId="0">
      <alignment horizontal="left" vertical="center"/>
    </xf>
    <xf numFmtId="0" fontId="32" fillId="11" borderId="1" applyAlignment="1" pivotButton="0" quotePrefix="0" xfId="0">
      <alignment horizontal="center" vertical="center"/>
    </xf>
    <xf numFmtId="0" fontId="16" fillId="4" borderId="11" applyAlignment="1" pivotButton="0" quotePrefix="0" xfId="0">
      <alignment horizontal="left" vertical="top" wrapText="1"/>
    </xf>
    <xf numFmtId="0" fontId="10" fillId="8" borderId="2" applyAlignment="1" pivotButton="0" quotePrefix="0" xfId="0">
      <alignment horizontal="left" vertical="top" wrapText="1"/>
    </xf>
    <xf numFmtId="0" fontId="12" fillId="5" borderId="2" applyAlignment="1" pivotButton="0" quotePrefix="0" xfId="0">
      <alignment horizontal="left" vertical="top" wrapText="1"/>
    </xf>
    <xf numFmtId="0" fontId="10" fillId="11" borderId="12" applyAlignment="1" pivotButton="0" quotePrefix="0" xfId="0">
      <alignment horizontal="left" vertical="top" wrapText="1"/>
    </xf>
    <xf numFmtId="0" fontId="12" fillId="5" borderId="12" applyAlignment="1" pivotButton="0" quotePrefix="0" xfId="0">
      <alignment horizontal="left" vertical="top" wrapText="1"/>
    </xf>
    <xf numFmtId="166" fontId="34" fillId="11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D1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44" customWidth="1" min="3" max="3"/>
    <col width="46" customWidth="1" min="4" max="4"/>
    <col width="3" customWidth="1" min="5" max="5"/>
  </cols>
  <sheetData>
    <row r="1" ht="40" customHeight="1">
      <c r="B1" s="1" t="inlineStr">
        <is>
          <t>GD360 · PACK RRHH — MÓDULO 4</t>
        </is>
      </c>
    </row>
    <row r="2" ht="20" customHeight="1">
      <c r="B2" s="2" t="inlineStr">
        <is>
          <t>Planilla PA · Organigrama · Ficha de Puesto · Contratación · Onboarding · Retención  ·  ACI 2026</t>
        </is>
      </c>
    </row>
    <row r="4" ht="30" customHeight="1">
      <c r="B4" s="3" t="inlineStr">
        <is>
          <t>INSTRUCCIÓN: Completa las pestañas en orden. Celdas AMARILLAS = ingreso. Celdas AZULES = calculadas automáticamente. No modifiques fórmulas.</t>
        </is>
      </c>
    </row>
    <row r="6" ht="22" customHeight="1">
      <c r="B6" s="4" t="inlineStr">
        <is>
          <t>Pestaña</t>
        </is>
      </c>
      <c r="C6" s="5" t="inlineStr">
        <is>
          <t>Componente</t>
        </is>
      </c>
      <c r="D6" s="5" t="inlineStr">
        <is>
          <t>Descripción</t>
        </is>
      </c>
    </row>
    <row r="7" ht="36" customHeight="1">
      <c r="B7" s="6" t="inlineStr">
        <is>
          <t>1. PLANILLA PA</t>
        </is>
      </c>
      <c r="C7" s="7" t="inlineStr">
        <is>
          <t>Calculadora de Planilla Legal — Panamá</t>
        </is>
      </c>
      <c r="D7" s="8" t="inlineStr">
        <is>
          <t>CSS laboral + CSS patronal + riesgos + seg. educativo + décimo + vacaciones. Hasta 5 empleados.</t>
        </is>
      </c>
    </row>
    <row r="8" ht="36" customHeight="1">
      <c r="B8" s="9" t="inlineStr">
        <is>
          <t>2. ORGANIGRAMA</t>
        </is>
      </c>
      <c r="C8" s="10" t="inlineStr">
        <is>
          <t>Estructura Organizacional del Consultorio</t>
        </is>
      </c>
      <c r="D8" s="11" t="inlineStr">
        <is>
          <t>Mapa visual de puestos, líneas de reporte y relaciones de la clínica.</t>
        </is>
      </c>
    </row>
    <row r="9" ht="36" customHeight="1">
      <c r="B9" s="6" t="inlineStr">
        <is>
          <t>3. FICHA PUESTO</t>
        </is>
      </c>
      <c r="C9" s="7" t="inlineStr">
        <is>
          <t>Ficha de Puesto — 4 Cuadrantes</t>
        </is>
      </c>
      <c r="D9" s="8" t="inlineStr">
        <is>
          <t>Misión · Indicadores de Éxito · Matriz DACUM · Perfil O*NET. Una ficha por rol.</t>
        </is>
      </c>
    </row>
    <row r="10" ht="36" customHeight="1">
      <c r="B10" s="9" t="inlineStr">
        <is>
          <t>4. CONTRATACIÓN</t>
        </is>
      </c>
      <c r="C10" s="10" t="inlineStr">
        <is>
          <t>Checklist de Contratación Legal — Panamá</t>
        </is>
      </c>
      <c r="D10" s="11" t="inlineStr">
        <is>
          <t>8 pasos desde la publicación del aviso hasta la firma del contrato de trabajo.</t>
        </is>
      </c>
    </row>
    <row r="11" ht="36" customHeight="1">
      <c r="B11" s="6" t="inlineStr">
        <is>
          <t>5. ONBOARDING</t>
        </is>
      </c>
      <c r="C11" s="7" t="inlineStr">
        <is>
          <t>Plan de Onboarding 30-60-90 Días</t>
        </is>
      </c>
      <c r="D11" s="8" t="inlineStr">
        <is>
          <t>Qué debe saber, hacer y demostrar el nuevo empleado en cada etapa.</t>
        </is>
      </c>
    </row>
    <row r="12" ht="36" customHeight="1">
      <c r="B12" s="9" t="inlineStr">
        <is>
          <t>6. RETENCIÓN</t>
        </is>
      </c>
      <c r="C12" s="10" t="inlineStr">
        <is>
          <t>Iniciativa de Retención de Talento</t>
        </is>
      </c>
      <c r="D12" s="11" t="inlineStr">
        <is>
          <t>Qué es, cómo diseñarla y espacio para definirla con fecha comprometida.</t>
        </is>
      </c>
    </row>
    <row r="14" ht="30" customHeight="1">
      <c r="B14" s="12" t="inlineStr">
        <is>
          <t>⬤ AMARILLO = ingresa tus datos   ⬤ AZUL = fórmula automática   ⬤ VERDE = dato correcto / completado   ⬤ GRIS = referencia (no editar)</t>
        </is>
      </c>
    </row>
  </sheetData>
  <mergeCells count="4">
    <mergeCell ref="B14:D14"/>
    <mergeCell ref="B1:D1"/>
    <mergeCell ref="B2:D2"/>
    <mergeCell ref="B4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3" customWidth="1" min="8" max="8"/>
  </cols>
  <sheetData>
    <row r="1" ht="40" customHeight="1">
      <c r="B1" s="1" t="inlineStr">
        <is>
          <t>CALCULADORA DE PLANILLA LEGAL — PANAMÁ 2026</t>
        </is>
      </c>
    </row>
    <row r="2" ht="20" customHeight="1">
      <c r="B2" s="2" t="inlineStr">
        <is>
          <t>CSS Laboral · CSS Patronal · Riesgos · Seguro Educativo · Décimo Tercer Mes · Vacaciones  ·  Hasta 5 empleados</t>
        </is>
      </c>
    </row>
    <row r="4" ht="30" customHeight="1">
      <c r="B4" s="3" t="inlineStr">
        <is>
          <t>INSTRUCCIÓN: Ingresa el SALARIO BASE en las celdas AMARILLAS. Todo lo demás se calcula automáticamente con las tasas legales vigentes 2026.</t>
        </is>
      </c>
    </row>
    <row r="6" ht="26" customHeight="1">
      <c r="B6" s="13" t="inlineStr">
        <is>
          <t xml:space="preserve">  TASAS LEGALES VIGENTES 2026 — NO MODIFICAR</t>
        </is>
      </c>
    </row>
    <row r="7" ht="22" customHeight="1">
      <c r="B7" s="14" t="inlineStr">
        <is>
          <t>CSS Laboral (empleado)</t>
        </is>
      </c>
      <c r="C7" s="15" t="n">
        <v>0.0975</v>
      </c>
      <c r="D7" s="16" t="inlineStr">
        <is>
          <t>Decreto Ej. 68/2025</t>
        </is>
      </c>
      <c r="E7" s="17" t="inlineStr">
        <is>
          <t>Descuento al trabajador</t>
        </is>
      </c>
      <c r="F7" s="18" t="n"/>
      <c r="G7" s="19" t="n"/>
    </row>
    <row r="8" ht="22" customHeight="1">
      <c r="B8" s="20" t="inlineStr">
        <is>
          <t>Seguro Educativo laboral</t>
        </is>
      </c>
      <c r="C8" s="21" t="n">
        <v>0.0125</v>
      </c>
      <c r="D8" s="22" t="inlineStr">
        <is>
          <t>Ley 52/2005</t>
        </is>
      </c>
      <c r="E8" s="23" t="inlineStr">
        <is>
          <t>Descuento al trabajador</t>
        </is>
      </c>
      <c r="F8" s="18" t="n"/>
      <c r="G8" s="19" t="n"/>
    </row>
    <row r="9" ht="22" customHeight="1">
      <c r="B9" s="14" t="inlineStr">
        <is>
          <t>CSS Patronal (empleador)</t>
        </is>
      </c>
      <c r="C9" s="15" t="n">
        <v>0.1225</v>
      </c>
      <c r="D9" s="16" t="inlineStr">
        <is>
          <t>Decreto Ej. 68/2025</t>
        </is>
      </c>
      <c r="E9" s="17" t="inlineStr">
        <is>
          <t>Cargo al empleador</t>
        </is>
      </c>
      <c r="F9" s="18" t="n"/>
      <c r="G9" s="19" t="n"/>
    </row>
    <row r="10" ht="22" customHeight="1">
      <c r="B10" s="20" t="inlineStr">
        <is>
          <t>Riesgos Profesionales</t>
        </is>
      </c>
      <c r="C10" s="21" t="n">
        <v>0.02</v>
      </c>
      <c r="D10" s="22" t="inlineStr">
        <is>
          <t>CSS Tabla de Riesgos</t>
        </is>
      </c>
      <c r="E10" s="23" t="inlineStr">
        <is>
          <t>Cargo al empleador</t>
        </is>
      </c>
      <c r="F10" s="18" t="n"/>
      <c r="G10" s="19" t="n"/>
    </row>
    <row r="11" ht="22" customHeight="1">
      <c r="B11" s="14" t="inlineStr">
        <is>
          <t>Seguro Educativo patronal</t>
        </is>
      </c>
      <c r="C11" s="15" t="n">
        <v>0.015</v>
      </c>
      <c r="D11" s="16" t="inlineStr">
        <is>
          <t>Ley 52/2005</t>
        </is>
      </c>
      <c r="E11" s="17" t="inlineStr">
        <is>
          <t>Cargo al empleador</t>
        </is>
      </c>
      <c r="F11" s="18" t="n"/>
      <c r="G11" s="19" t="n"/>
    </row>
    <row r="12" ht="22" customHeight="1">
      <c r="B12" s="20" t="inlineStr">
        <is>
          <t>Décimo Tercer Mes (provisión)</t>
        </is>
      </c>
      <c r="C12" s="24" t="inlineStr">
        <is>
          <t>Auto</t>
        </is>
      </c>
      <c r="D12" s="22" t="inlineStr">
        <is>
          <t>C.Trabajo Art. 150</t>
        </is>
      </c>
      <c r="E12" s="23">
        <f> Salario ÷ 12 (8.333%)</f>
        <v/>
      </c>
      <c r="F12" s="18" t="n"/>
      <c r="G12" s="19" t="n"/>
    </row>
    <row r="13" ht="22" customHeight="1">
      <c r="B13" s="14" t="inlineStr">
        <is>
          <t>Vacaciones (provisión mensual)</t>
        </is>
      </c>
      <c r="C13" s="25" t="inlineStr">
        <is>
          <t>Auto</t>
        </is>
      </c>
      <c r="D13" s="16" t="inlineStr">
        <is>
          <t>C.Trabajo Art. 54</t>
        </is>
      </c>
      <c r="E13" s="17">
        <f> Salario × 3.84% aprox.</f>
        <v/>
      </c>
      <c r="F13" s="18" t="n"/>
      <c r="G13" s="19" t="n"/>
    </row>
    <row r="14" ht="8" customHeight="1">
      <c r="A14" s="26" t="n"/>
      <c r="B14" s="26" t="n"/>
      <c r="C14" s="26" t="n"/>
      <c r="D14" s="26" t="n"/>
      <c r="E14" s="26" t="n"/>
      <c r="F14" s="26" t="n"/>
      <c r="G14" s="26" t="n"/>
      <c r="H14" s="26" t="n"/>
      <c r="I14" s="26" t="n"/>
      <c r="J14" s="26" t="n"/>
    </row>
    <row r="15" ht="26" customHeight="1">
      <c r="B15" s="27" t="inlineStr">
        <is>
          <t xml:space="preserve">  CALCULADORA — INGRESA EL SALARIO BASE EN AMARILLO (hasta 5 empleados)</t>
        </is>
      </c>
    </row>
    <row r="16" ht="22" customHeight="1">
      <c r="B16" s="28" t="inlineStr">
        <is>
          <t>Concepto</t>
        </is>
      </c>
      <c r="C16" s="28" t="inlineStr">
        <is>
          <t>Empleado 1</t>
        </is>
      </c>
      <c r="D16" s="28" t="inlineStr">
        <is>
          <t>Empleado 2</t>
        </is>
      </c>
      <c r="E16" s="28" t="inlineStr">
        <is>
          <t>Empleado 3</t>
        </is>
      </c>
      <c r="F16" s="28" t="inlineStr">
        <is>
          <t>Empleado 4</t>
        </is>
      </c>
      <c r="G16" s="28" t="inlineStr">
        <is>
          <t>Empleado 5</t>
        </is>
      </c>
    </row>
    <row r="17" ht="22" customHeight="1">
      <c r="B17" s="29" t="inlineStr">
        <is>
          <t>Nombre del empleado</t>
        </is>
      </c>
      <c r="C17" s="30" t="inlineStr"/>
      <c r="D17" s="30" t="inlineStr"/>
      <c r="E17" s="30" t="inlineStr"/>
      <c r="F17" s="30" t="inlineStr"/>
      <c r="G17" s="30" t="inlineStr"/>
    </row>
    <row r="18" ht="22" customHeight="1">
      <c r="B18" s="29" t="inlineStr">
        <is>
          <t>Cargo / Puesto</t>
        </is>
      </c>
      <c r="C18" s="30" t="inlineStr"/>
      <c r="D18" s="30" t="inlineStr"/>
      <c r="E18" s="30" t="inlineStr"/>
      <c r="F18" s="30" t="inlineStr"/>
      <c r="G18" s="30" t="inlineStr"/>
    </row>
    <row r="19" ht="30" customHeight="1">
      <c r="B19" s="31" t="inlineStr">
        <is>
          <t>SALARIO BASE MENSUAL (B/.)</t>
        </is>
      </c>
      <c r="C19" s="32" t="n">
        <v>0</v>
      </c>
      <c r="D19" s="32" t="n">
        <v>0</v>
      </c>
      <c r="E19" s="32" t="n">
        <v>0</v>
      </c>
      <c r="F19" s="32" t="n">
        <v>0</v>
      </c>
      <c r="G19" s="32" t="n">
        <v>0</v>
      </c>
    </row>
    <row r="20" ht="26" customHeight="1">
      <c r="B20" s="33" t="inlineStr">
        <is>
          <t xml:space="preserve">    DEDUCCIONES AL EMPLEADO (descuentos de su salario)</t>
        </is>
      </c>
    </row>
    <row r="21" ht="22" customHeight="1">
      <c r="B21" s="14" t="inlineStr">
        <is>
          <t>CSS Laboral (9.75%)</t>
        </is>
      </c>
      <c r="C21" s="34">
        <f>IFERROR(C19*$C$7,0)</f>
        <v/>
      </c>
      <c r="D21" s="34">
        <f>IFERROR(D19*$C$7,0)</f>
        <v/>
      </c>
      <c r="E21" s="34">
        <f>IFERROR(E19*$C$7,0)</f>
        <v/>
      </c>
      <c r="F21" s="34">
        <f>IFERROR(F19*$C$7,0)</f>
        <v/>
      </c>
      <c r="G21" s="34">
        <f>IFERROR(G19*$C$7,0)</f>
        <v/>
      </c>
    </row>
    <row r="22" ht="22" customHeight="1">
      <c r="B22" s="20" t="inlineStr">
        <is>
          <t>Seguro Educativo laboral (1.25%)</t>
        </is>
      </c>
      <c r="C22" s="35">
        <f>IFERROR(C19*$C$8,0)</f>
        <v/>
      </c>
      <c r="D22" s="35">
        <f>IFERROR(D19*$C$8,0)</f>
        <v/>
      </c>
      <c r="E22" s="35">
        <f>IFERROR(E19*$C$8,0)</f>
        <v/>
      </c>
      <c r="F22" s="35">
        <f>IFERROR(F19*$C$8,0)</f>
        <v/>
      </c>
      <c r="G22" s="35">
        <f>IFERROR(G19*$C$8,0)</f>
        <v/>
      </c>
    </row>
    <row r="23" ht="24" customHeight="1">
      <c r="B23" s="36" t="inlineStr">
        <is>
          <t>TOTAL DEDUCCIONES</t>
        </is>
      </c>
      <c r="C23" s="37">
        <f>SUM(C21:C22)</f>
        <v/>
      </c>
      <c r="D23" s="37">
        <f>SUM(D21:D22)</f>
        <v/>
      </c>
      <c r="E23" s="37">
        <f>SUM(E21:E22)</f>
        <v/>
      </c>
      <c r="F23" s="37">
        <f>SUM(F21:F22)</f>
        <v/>
      </c>
      <c r="G23" s="37">
        <f>SUM(G21:G22)</f>
        <v/>
      </c>
    </row>
    <row r="24" ht="30" customHeight="1">
      <c r="B24" s="38" t="inlineStr">
        <is>
          <t>SALARIO NETO (recibe el empleado)</t>
        </is>
      </c>
      <c r="C24" s="39">
        <f>IFERROR(C19-C23,0)</f>
        <v/>
      </c>
      <c r="D24" s="39">
        <f>IFERROR(D19-D23,0)</f>
        <v/>
      </c>
      <c r="E24" s="39">
        <f>IFERROR(E19-E23,0)</f>
        <v/>
      </c>
      <c r="F24" s="39">
        <f>IFERROR(F19-F23,0)</f>
        <v/>
      </c>
      <c r="G24" s="39">
        <f>IFERROR(G19-G23,0)</f>
        <v/>
      </c>
    </row>
    <row r="25" ht="8" customHeight="1">
      <c r="A25" s="26" t="n"/>
      <c r="B25" s="26" t="n"/>
      <c r="C25" s="26" t="n"/>
      <c r="D25" s="26" t="n"/>
      <c r="E25" s="26" t="n"/>
      <c r="F25" s="26" t="n"/>
      <c r="G25" s="26" t="n"/>
      <c r="H25" s="26" t="n"/>
      <c r="I25" s="26" t="n"/>
      <c r="J25" s="26" t="n"/>
    </row>
    <row r="26" ht="26" customHeight="1">
      <c r="B26" s="40" t="inlineStr">
        <is>
          <t xml:space="preserve">    CARGAS PATRONALES (costos adicionales para el empleador)</t>
        </is>
      </c>
    </row>
    <row r="27" ht="22" customHeight="1">
      <c r="B27" s="14" t="inlineStr">
        <is>
          <t>CSS Patronal (12.25%)</t>
        </is>
      </c>
      <c r="C27" s="34">
        <f>IFERROR(C19*$C$9,0)</f>
        <v/>
      </c>
      <c r="D27" s="34">
        <f>IFERROR(D19*$C$9,0)</f>
        <v/>
      </c>
      <c r="E27" s="34">
        <f>IFERROR(E19*$C$9,0)</f>
        <v/>
      </c>
      <c r="F27" s="34">
        <f>IFERROR(F19*$C$9,0)</f>
        <v/>
      </c>
      <c r="G27" s="34">
        <f>IFERROR(G19*$C$9,0)</f>
        <v/>
      </c>
    </row>
    <row r="28" ht="22" customHeight="1">
      <c r="B28" s="20" t="inlineStr">
        <is>
          <t>Riesgos Profesionales (2.00%)</t>
        </is>
      </c>
      <c r="C28" s="35">
        <f>IFERROR(C19*$C$10,0)</f>
        <v/>
      </c>
      <c r="D28" s="35">
        <f>IFERROR(D19*$C$10,0)</f>
        <v/>
      </c>
      <c r="E28" s="35">
        <f>IFERROR(E19*$C$10,0)</f>
        <v/>
      </c>
      <c r="F28" s="35">
        <f>IFERROR(F19*$C$10,0)</f>
        <v/>
      </c>
      <c r="G28" s="35">
        <f>IFERROR(G19*$C$10,0)</f>
        <v/>
      </c>
    </row>
    <row r="29" ht="22" customHeight="1">
      <c r="B29" s="14" t="inlineStr">
        <is>
          <t>Seguro Educativo patronal (1.50%)</t>
        </is>
      </c>
      <c r="C29" s="34">
        <f>IFERROR(C19*$C$11,0)</f>
        <v/>
      </c>
      <c r="D29" s="34">
        <f>IFERROR(D19*$C$11,0)</f>
        <v/>
      </c>
      <c r="E29" s="34">
        <f>IFERROR(E19*$C$11,0)</f>
        <v/>
      </c>
      <c r="F29" s="34">
        <f>IFERROR(F19*$C$11,0)</f>
        <v/>
      </c>
      <c r="G29" s="34">
        <f>IFERROR(G19*$C$11,0)</f>
        <v/>
      </c>
    </row>
    <row r="30" ht="22" customHeight="1">
      <c r="B30" s="41" t="inlineStr">
        <is>
          <t>Décimo Tercer Mes — provisión mensual (B/.)</t>
        </is>
      </c>
      <c r="C30" s="42">
        <f>IFERROR(C19/12,0)</f>
        <v/>
      </c>
      <c r="D30" s="42">
        <f>IFERROR(D19/12,0)</f>
        <v/>
      </c>
      <c r="E30" s="42">
        <f>IFERROR(E19/12,0)</f>
        <v/>
      </c>
      <c r="F30" s="42">
        <f>IFERROR(F19/12,0)</f>
        <v/>
      </c>
      <c r="G30" s="42">
        <f>IFERROR(G19/12,0)</f>
        <v/>
      </c>
    </row>
    <row r="31" ht="22" customHeight="1">
      <c r="B31" s="41" t="inlineStr">
        <is>
          <t>Vacaciones — provisión mensual (B/.)</t>
        </is>
      </c>
      <c r="C31" s="42">
        <f>IFERROR(C19*0.0384,0)</f>
        <v/>
      </c>
      <c r="D31" s="42">
        <f>IFERROR(D19*0.0384,0)</f>
        <v/>
      </c>
      <c r="E31" s="42">
        <f>IFERROR(E19*0.0384,0)</f>
        <v/>
      </c>
      <c r="F31" s="42">
        <f>IFERROR(F19*0.0384,0)</f>
        <v/>
      </c>
      <c r="G31" s="42">
        <f>IFERROR(G19*0.0384,0)</f>
        <v/>
      </c>
    </row>
    <row r="32" ht="26" customHeight="1">
      <c r="B32" s="36" t="inlineStr">
        <is>
          <t>TOTAL CARGAS PATRONALES + PROVISIONES</t>
        </is>
      </c>
      <c r="C32" s="37">
        <f>SUM(C27:C31)</f>
        <v/>
      </c>
      <c r="D32" s="37">
        <f>SUM(D27:D31)</f>
        <v/>
      </c>
      <c r="E32" s="37">
        <f>SUM(E27:E31)</f>
        <v/>
      </c>
      <c r="F32" s="37">
        <f>SUM(F27:F31)</f>
        <v/>
      </c>
      <c r="G32" s="37">
        <f>SUM(G27:G31)</f>
        <v/>
      </c>
    </row>
    <row r="33" ht="8" customHeight="1">
      <c r="A33" s="26" t="n"/>
      <c r="B33" s="26" t="n"/>
      <c r="C33" s="26" t="n"/>
      <c r="D33" s="26" t="n"/>
      <c r="E33" s="26" t="n"/>
      <c r="F33" s="26" t="n"/>
      <c r="G33" s="26" t="n"/>
      <c r="H33" s="26" t="n"/>
      <c r="I33" s="26" t="n"/>
      <c r="J33" s="26" t="n"/>
    </row>
    <row r="34" ht="26" customHeight="1">
      <c r="B34" s="27" t="inlineStr">
        <is>
          <t xml:space="preserve">    ↓ COSTO LABORAL TOTAL REAL (lo que realmente le cuesta el empleado al consultorio)</t>
        </is>
      </c>
    </row>
    <row r="35" ht="36" customHeight="1">
      <c r="B35" s="43" t="inlineStr">
        <is>
          <t>COSTO LABORAL TOTAL MENSUAL</t>
        </is>
      </c>
      <c r="C35" s="39">
        <f>IFERROR(C19+C32,0)</f>
        <v/>
      </c>
      <c r="D35" s="39">
        <f>IFERROR(D19+D32,0)</f>
        <v/>
      </c>
      <c r="E35" s="39">
        <f>IFERROR(E19+E32,0)</f>
        <v/>
      </c>
      <c r="F35" s="39">
        <f>IFERROR(F19+F32,0)</f>
        <v/>
      </c>
      <c r="G35" s="39">
        <f>IFERROR(G19+G32,0)</f>
        <v/>
      </c>
    </row>
    <row r="36" ht="20" customHeight="1">
      <c r="B36" s="44" t="inlineStr">
        <is>
          <t>Factor multiplicador sobre salario base</t>
        </is>
      </c>
      <c r="C36" s="45">
        <f>IFERROR(C35/C19,"-")</f>
        <v/>
      </c>
      <c r="D36" s="45">
        <f>IFERROR(D35/D19,"-")</f>
        <v/>
      </c>
      <c r="E36" s="45">
        <f>IFERROR(E35/E19,"-")</f>
        <v/>
      </c>
      <c r="F36" s="45">
        <f>IFERROR(F35/F19,"-")</f>
        <v/>
      </c>
      <c r="G36" s="45">
        <f>IFERROR(G35/G19,"-")</f>
        <v/>
      </c>
    </row>
    <row r="38" ht="30" customHeight="1">
      <c r="B38" s="46" t="inlineStr">
        <is>
          <t>Fuente: CSS Decreto Ej. 68/2025 · Ley 52/2005 · Código de Trabajo Panamá Art. 150 y 54 · ACI GD360</t>
        </is>
      </c>
    </row>
  </sheetData>
  <mergeCells count="16">
    <mergeCell ref="B38:G38"/>
    <mergeCell ref="B2:G2"/>
    <mergeCell ref="E10:G10"/>
    <mergeCell ref="B20:G20"/>
    <mergeCell ref="B34:G34"/>
    <mergeCell ref="E13:G13"/>
    <mergeCell ref="E11:G11"/>
    <mergeCell ref="E8:G8"/>
    <mergeCell ref="B1:G1"/>
    <mergeCell ref="B4:G4"/>
    <mergeCell ref="E9:G9"/>
    <mergeCell ref="E12:G12"/>
    <mergeCell ref="B26:G26"/>
    <mergeCell ref="E7:G7"/>
    <mergeCell ref="B15:G15"/>
    <mergeCell ref="B6:G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3" customWidth="1" min="7" max="7"/>
  </cols>
  <sheetData>
    <row r="1" ht="40" customHeight="1">
      <c r="B1" s="1" t="inlineStr">
        <is>
          <t>ESTRUCTURA ORGANIZACIONAL DEL CONSULTORIO DENTAL</t>
        </is>
      </c>
    </row>
    <row r="2" ht="20" customHeight="1">
      <c r="B2" s="2" t="inlineStr">
        <is>
          <t>Completa los cuadros con los nombres y puestos reales de tu equipo  ·  GD360 M4</t>
        </is>
      </c>
    </row>
    <row r="4" ht="30" customHeight="1">
      <c r="B4" s="3" t="inlineStr">
        <is>
          <t>INSTRUCCIÓN: Ingresa el nombre y el cargo en cada cuadro AMARILLO. Las líneas de reporte ya están dibujadas. Agrega más filas si tienes más personal.</t>
        </is>
      </c>
    </row>
    <row r="6" ht="26" customHeight="1">
      <c r="B6" s="27" t="inlineStr">
        <is>
          <t xml:space="preserve">    NIVEL 1 — DIRECCIÓN</t>
        </is>
      </c>
    </row>
    <row r="7" ht="10" customHeight="1"/>
    <row r="8" ht="22" customHeight="1">
      <c r="C8" s="47" t="inlineStr">
        <is>
          <t>Odontólogo Propietario / Director</t>
        </is>
      </c>
    </row>
    <row r="9" ht="22" customHeight="1">
      <c r="C9" s="48" t="inlineStr">
        <is>
          <t>[Tu nombre aquí]</t>
        </is>
      </c>
    </row>
    <row r="10" ht="16" customHeight="1">
      <c r="D10" s="49" t="inlineStr">
        <is>
          <t>│</t>
        </is>
      </c>
    </row>
    <row r="11" ht="26" customHeight="1">
      <c r="B11" s="50" t="inlineStr">
        <is>
          <t xml:space="preserve">    NIVEL 2 — ÁREA CLÍNICA Y ADMINISTRATIVA</t>
        </is>
      </c>
    </row>
    <row r="12" ht="10" customHeight="1"/>
    <row r="13" ht="22" customHeight="1">
      <c r="B13" s="51" t="inlineStr">
        <is>
          <t>Asistente Dental</t>
        </is>
      </c>
      <c r="E13" s="51" t="inlineStr">
        <is>
          <t>Recepcionista / Administrador/a</t>
        </is>
      </c>
    </row>
    <row r="14" ht="22" customHeight="1">
      <c r="B14" s="52" t="inlineStr">
        <is>
          <t>[Nombre del asistente]</t>
        </is>
      </c>
      <c r="E14" s="52" t="inlineStr">
        <is>
          <t>[Nombre recepcionista]</t>
        </is>
      </c>
    </row>
    <row r="15" ht="16" customHeight="1">
      <c r="C15" s="53" t="inlineStr">
        <is>
          <t>│</t>
        </is>
      </c>
      <c r="F15" s="53" t="inlineStr">
        <is>
          <t>│</t>
        </is>
      </c>
    </row>
    <row r="16" ht="26" customHeight="1">
      <c r="B16" s="13" t="inlineStr">
        <is>
          <t xml:space="preserve">    NIVEL 3 — PUESTOS ADICIONALES (si aplica)</t>
        </is>
      </c>
    </row>
    <row r="17" ht="10" customHeight="1"/>
    <row r="18" ht="22" customHeight="1">
      <c r="B18" s="54" t="inlineStr">
        <is>
          <t>[Cargo adicional 1]</t>
        </is>
      </c>
      <c r="E18" s="54" t="inlineStr">
        <is>
          <t>[Cargo adicional 2]</t>
        </is>
      </c>
    </row>
    <row r="19" ht="22" customHeight="1">
      <c r="B19" s="55" t="inlineStr">
        <is>
          <t>[Nombre]</t>
        </is>
      </c>
      <c r="E19" s="55" t="inlineStr">
        <is>
          <t>[Nombre]</t>
        </is>
      </c>
    </row>
    <row r="20" ht="8" customHeight="1">
      <c r="A20" s="26" t="n"/>
      <c r="B20" s="26" t="n"/>
      <c r="C20" s="26" t="n"/>
      <c r="D20" s="26" t="n"/>
      <c r="E20" s="26" t="n"/>
      <c r="F20" s="26" t="n"/>
      <c r="G20" s="26" t="n"/>
      <c r="H20" s="26" t="n"/>
      <c r="I20" s="26" t="n"/>
      <c r="J20" s="26" t="n"/>
    </row>
    <row r="21" ht="26" customHeight="1">
      <c r="B21" s="27" t="inlineStr">
        <is>
          <t xml:space="preserve">    TABLA RESUMEN DEL EQUIPO</t>
        </is>
      </c>
    </row>
    <row r="22" ht="22" customHeight="1">
      <c r="B22" s="56" t="inlineStr">
        <is>
          <t>#</t>
        </is>
      </c>
      <c r="C22" s="56" t="inlineStr">
        <is>
          <t>Cargo / Puesto</t>
        </is>
      </c>
      <c r="D22" s="56" t="inlineStr">
        <is>
          <t>Nombre completo</t>
        </is>
      </c>
      <c r="E22" s="56" t="inlineStr">
        <is>
          <t>Tipo de contrato</t>
        </is>
      </c>
      <c r="F22" s="56" t="inlineStr">
        <is>
          <t>Fecha de ingreso</t>
        </is>
      </c>
    </row>
    <row r="23" ht="24" customHeight="1">
      <c r="B23" s="57" t="inlineStr">
        <is>
          <t>1</t>
        </is>
      </c>
      <c r="C23" s="30" t="inlineStr"/>
      <c r="D23" s="30" t="inlineStr"/>
      <c r="E23" s="30" t="inlineStr">
        <is>
          <t>Tiempo completo</t>
        </is>
      </c>
      <c r="F23" s="58" t="inlineStr"/>
    </row>
    <row r="24" ht="24" customHeight="1">
      <c r="B24" s="59" t="inlineStr">
        <is>
          <t>2</t>
        </is>
      </c>
      <c r="C24" s="30" t="inlineStr"/>
      <c r="D24" s="30" t="inlineStr"/>
      <c r="E24" s="30" t="inlineStr">
        <is>
          <t>Tiempo completo</t>
        </is>
      </c>
      <c r="F24" s="58" t="inlineStr"/>
    </row>
    <row r="25" ht="24" customHeight="1">
      <c r="B25" s="57" t="inlineStr">
        <is>
          <t>3</t>
        </is>
      </c>
      <c r="C25" s="30" t="inlineStr"/>
      <c r="D25" s="30" t="inlineStr"/>
      <c r="E25" s="30" t="inlineStr">
        <is>
          <t>Tiempo completo</t>
        </is>
      </c>
      <c r="F25" s="58" t="inlineStr"/>
    </row>
    <row r="26" ht="24" customHeight="1">
      <c r="B26" s="59" t="inlineStr">
        <is>
          <t>4</t>
        </is>
      </c>
      <c r="C26" s="30" t="inlineStr"/>
      <c r="D26" s="30" t="inlineStr"/>
      <c r="E26" s="30" t="inlineStr">
        <is>
          <t>Tiempo completo</t>
        </is>
      </c>
      <c r="F26" s="58" t="inlineStr"/>
    </row>
    <row r="27" ht="24" customHeight="1">
      <c r="B27" s="57" t="inlineStr">
        <is>
          <t>5</t>
        </is>
      </c>
      <c r="C27" s="30" t="inlineStr"/>
      <c r="D27" s="30" t="inlineStr"/>
      <c r="E27" s="30" t="inlineStr">
        <is>
          <t>Tiempo completo</t>
        </is>
      </c>
      <c r="F27" s="58" t="inlineStr"/>
    </row>
    <row r="28" ht="24" customHeight="1">
      <c r="B28" s="59" t="inlineStr">
        <is>
          <t>6</t>
        </is>
      </c>
      <c r="C28" s="30" t="inlineStr"/>
      <c r="D28" s="30" t="inlineStr"/>
      <c r="E28" s="30" t="inlineStr">
        <is>
          <t>Tiempo completo</t>
        </is>
      </c>
      <c r="F28" s="58" t="inlineStr"/>
    </row>
    <row r="30" ht="30" customHeight="1">
      <c r="B30" s="60" t="inlineStr">
        <is>
          <t>Recomendación ACI: Cada puesto debe tener su Ficha de Puesto en la Pestaña 3. Mínimo 2 fichas completas para cumplir el entregable M4.</t>
        </is>
      </c>
    </row>
  </sheetData>
  <mergeCells count="18">
    <mergeCell ref="B4:F4"/>
    <mergeCell ref="B13:C13"/>
    <mergeCell ref="B21:F21"/>
    <mergeCell ref="B30:F30"/>
    <mergeCell ref="B6:F6"/>
    <mergeCell ref="B2:F2"/>
    <mergeCell ref="B16:F16"/>
    <mergeCell ref="B19:C19"/>
    <mergeCell ref="B11:F11"/>
    <mergeCell ref="E19:F19"/>
    <mergeCell ref="B14:C14"/>
    <mergeCell ref="E13:F13"/>
    <mergeCell ref="E14:F14"/>
    <mergeCell ref="B1:F1"/>
    <mergeCell ref="C9:D9"/>
    <mergeCell ref="B18:C18"/>
    <mergeCell ref="E18:F18"/>
    <mergeCell ref="C8:D8"/>
  </mergeCells>
  <dataValidations count="1">
    <dataValidation sqref="E23 E24 E25 E26 E27 E28" showDropDown="0" showInputMessage="0" showErrorMessage="0" allowBlank="0" type="list">
      <formula1>"Tiempo completo,Tiempo parcial,Por hora,Prestación de servicios"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24" customWidth="1" min="3" max="3"/>
    <col width="24" customWidth="1" min="4" max="4"/>
    <col width="24" customWidth="1" min="5" max="5"/>
    <col width="3" customWidth="1" min="6" max="6"/>
  </cols>
  <sheetData>
    <row r="1" ht="40" customHeight="1">
      <c r="B1" s="1" t="inlineStr">
        <is>
          <t>FICHA DE PUESTO — 4 CUADRANTES</t>
        </is>
      </c>
    </row>
    <row r="2" ht="20" customHeight="1">
      <c r="B2" s="2" t="inlineStr">
        <is>
          <t>Misión  ·  Indicadores de Éxito  ·  Matriz DACUM  ·  Perfil O*NET  ·  Una ficha por rol</t>
        </is>
      </c>
    </row>
    <row r="4" ht="30" customHeight="1">
      <c r="B4" s="3" t="inlineStr">
        <is>
          <t>INSTRUCCIÓN: Completa una ficha por cargo. Para el entregable M4 se requieren mínimo 2 fichas completas. Duplica esta pestaña para el segundo puesto.</t>
        </is>
      </c>
    </row>
    <row r="6" ht="26" customHeight="1">
      <c r="B6" s="27" t="inlineStr">
        <is>
          <t xml:space="preserve">    IDENTIFICACIÓN DEL PUESTO</t>
        </is>
      </c>
    </row>
    <row r="7" ht="24" customHeight="1">
      <c r="B7" s="7" t="inlineStr">
        <is>
          <t>Nombre del puesto</t>
        </is>
      </c>
      <c r="C7" s="30" t="inlineStr">
        <is>
          <t>Asistente Dental</t>
        </is>
      </c>
    </row>
    <row r="8" ht="24" customHeight="1">
      <c r="B8" s="10" t="inlineStr">
        <is>
          <t>Área / Departamento</t>
        </is>
      </c>
      <c r="C8" s="30" t="inlineStr">
        <is>
          <t>Área Clínica</t>
        </is>
      </c>
    </row>
    <row r="9" ht="24" customHeight="1">
      <c r="B9" s="7" t="inlineStr">
        <is>
          <t>Reporta a</t>
        </is>
      </c>
      <c r="C9" s="30" t="inlineStr">
        <is>
          <t>Odontólogo Propietario</t>
        </is>
      </c>
    </row>
    <row r="10" ht="24" customHeight="1">
      <c r="B10" s="10" t="inlineStr">
        <is>
          <t>Fecha de elaboración</t>
        </is>
      </c>
      <c r="C10" s="30" t="inlineStr"/>
    </row>
    <row r="11" ht="24" customHeight="1">
      <c r="B11" s="7" t="inlineStr">
        <is>
          <t>Versión</t>
        </is>
      </c>
      <c r="C11" s="30" t="inlineStr">
        <is>
          <t>v1.0</t>
        </is>
      </c>
    </row>
    <row r="12" ht="8" customHeight="1">
      <c r="A12" s="26" t="n"/>
      <c r="B12" s="26" t="n"/>
      <c r="C12" s="26" t="n"/>
      <c r="D12" s="26" t="n"/>
      <c r="E12" s="26" t="n"/>
      <c r="F12" s="26" t="n"/>
      <c r="G12" s="26" t="n"/>
      <c r="H12" s="26" t="n"/>
      <c r="I12" s="26" t="n"/>
      <c r="J12" s="26" t="n"/>
    </row>
    <row r="13" ht="26" customHeight="1">
      <c r="B13" s="27" t="inlineStr">
        <is>
          <t xml:space="preserve">  CUADRANTE 1 — MISIÓN DEL PUESTO  ·  ¿Para qué existe este rol en la clínica?</t>
        </is>
      </c>
    </row>
    <row r="14" ht="30" customHeight="1">
      <c r="B14" s="3" t="inlineStr">
        <is>
          <t>La misión describe la razón de ser del puesto en una sola oración. Estructura: VERBO + QUÉ HACE + PARA QUÉ / PARA QUIÉN. Ejemplo: 'Garantizar que cada sillón esté listo para atención en menos de 8 minutos entre pacientes.'</t>
        </is>
      </c>
    </row>
    <row r="15" ht="28" customHeight="1">
      <c r="B15" s="61" t="inlineStr">
        <is>
          <t>Escribe aquí la misión del puesto: VERBO + QUÉ HACE + PARA QUÉ / PARA QUIÉN...
Ejemplo: Garantizar que cada sillón esté listo para atención en menos de 8 minutos, apoyar al odontólogo durante los procedimientos con técnica de 4 manos y gestionar el inventario del gabinete para que nunca falte material durante la jornada.</t>
        </is>
      </c>
    </row>
    <row r="16" ht="28" customHeight="1"/>
    <row r="17" ht="28" customHeight="1"/>
    <row r="18" ht="28" customHeight="1"/>
    <row r="19" ht="8" customHeight="1">
      <c r="A19" s="26" t="n"/>
      <c r="B19" s="26" t="n"/>
      <c r="C19" s="26" t="n"/>
      <c r="D19" s="26" t="n"/>
      <c r="E19" s="26" t="n"/>
      <c r="F19" s="26" t="n"/>
      <c r="G19" s="26" t="n"/>
      <c r="H19" s="26" t="n"/>
      <c r="I19" s="26" t="n"/>
      <c r="J19" s="26" t="n"/>
    </row>
    <row r="20" ht="26" customHeight="1">
      <c r="B20" s="50" t="inlineStr">
        <is>
          <t xml:space="preserve">  CUADRANTE 2 — INDICADORES DE ÉXITO  ·  ¿Cómo sabes que esta persona está haciendo bien su trabajo?</t>
        </is>
      </c>
    </row>
    <row r="21" ht="30" customHeight="1">
      <c r="B21" s="62" t="inlineStr">
        <is>
          <t>Define 3 indicadores concretos y medibles. Cada uno debe tener: nombre del indicador, meta numérica y frecuencia de medición. Ejemplo: 'Tiempo de rotación del gabinete ≤ 8 minutos — medido 2× por semana.'</t>
        </is>
      </c>
    </row>
    <row r="22" ht="28" customHeight="1">
      <c r="B22" s="63" t="inlineStr">
        <is>
          <t>Indicador de Éxito</t>
        </is>
      </c>
      <c r="C22" s="63" t="inlineStr">
        <is>
          <t>Meta / Umbral</t>
        </is>
      </c>
      <c r="D22" s="63" t="inlineStr">
        <is>
          <t>Frecuencia de medición</t>
        </is>
      </c>
      <c r="E22" s="63" t="inlineStr">
        <is>
          <t>¿Cómo se mide?</t>
        </is>
      </c>
    </row>
    <row r="23" ht="36" customHeight="1">
      <c r="B23" s="30" t="inlineStr">
        <is>
          <t>Tiempo de rotación del gabinete entre pacientes</t>
        </is>
      </c>
      <c r="C23" s="64" t="inlineStr">
        <is>
          <t>≤ 8 minutos</t>
        </is>
      </c>
      <c r="D23" s="64" t="inlineStr">
        <is>
          <t>2× por semana</t>
        </is>
      </c>
      <c r="E23" s="30" t="inlineStr">
        <is>
          <t>Cronometrar al azar — registrar en planilla</t>
        </is>
      </c>
    </row>
    <row r="24" ht="36" customHeight="1">
      <c r="B24" s="30" t="inlineStr">
        <is>
          <t>Cero incidentes de material faltante durante procedimientos</t>
        </is>
      </c>
      <c r="C24" s="64" t="inlineStr">
        <is>
          <t>0 incidentes/mes</t>
        </is>
      </c>
      <c r="D24" s="64" t="inlineStr">
        <is>
          <t>Mensual</t>
        </is>
      </c>
      <c r="E24" s="30" t="inlineStr">
        <is>
          <t>Reporte del odontólogo en la sesión de retroalimentación</t>
        </is>
      </c>
    </row>
    <row r="25" ht="36" customHeight="1">
      <c r="B25" s="30" t="inlineStr">
        <is>
          <t>NPS interno del odontólogo sobre el apoyo de asistencia</t>
        </is>
      </c>
      <c r="C25" s="64" t="inlineStr">
        <is>
          <t>≥ 8/10</t>
        </is>
      </c>
      <c r="D25" s="64" t="inlineStr">
        <is>
          <t>Quincenal</t>
        </is>
      </c>
      <c r="E25" s="30" t="inlineStr">
        <is>
          <t>Escala del 1 al 10 registrada en el cuaderno de notas</t>
        </is>
      </c>
    </row>
    <row r="26" ht="32" customHeight="1">
      <c r="B26" s="30" t="inlineStr"/>
      <c r="C26" s="64" t="inlineStr"/>
      <c r="D26" s="64" t="inlineStr"/>
      <c r="E26" s="30" t="inlineStr"/>
    </row>
    <row r="27" ht="32" customHeight="1">
      <c r="B27" s="30" t="inlineStr"/>
      <c r="C27" s="64" t="inlineStr"/>
      <c r="D27" s="64" t="inlineStr"/>
      <c r="E27" s="30" t="inlineStr"/>
    </row>
    <row r="28" ht="32" customHeight="1">
      <c r="B28" s="30" t="inlineStr"/>
      <c r="C28" s="64" t="inlineStr"/>
      <c r="D28" s="64" t="inlineStr"/>
      <c r="E28" s="30" t="inlineStr"/>
    </row>
    <row r="29" ht="8" customHeight="1">
      <c r="A29" s="26" t="n"/>
      <c r="B29" s="26" t="n"/>
      <c r="C29" s="26" t="n"/>
      <c r="D29" s="26" t="n"/>
      <c r="E29" s="26" t="n"/>
      <c r="F29" s="26" t="n"/>
      <c r="G29" s="26" t="n"/>
      <c r="H29" s="26" t="n"/>
      <c r="I29" s="26" t="n"/>
      <c r="J29" s="26" t="n"/>
    </row>
    <row r="30" ht="26" customHeight="1">
      <c r="B30" s="65" t="inlineStr">
        <is>
          <t xml:space="preserve">  CUADRANTE 3 — MATRIZ DACUM  ·  Tareas específicas del rol (de mayor a menor complejidad)</t>
        </is>
      </c>
    </row>
    <row r="31" ht="30" customHeight="1">
      <c r="B31" s="60" t="inlineStr">
        <is>
          <t>DACUM = Developing A Curriculum. Lista las tareas concretas que realiza este rol, ordenadas de mayor a menor complejidad. Cada tarea debe comenzar con un VERBO de acción. Mínimo 5 tareas para el entregable.</t>
        </is>
      </c>
    </row>
    <row r="32" ht="28" customHeight="1">
      <c r="B32" s="66" t="inlineStr">
        <is>
          <t>#</t>
        </is>
      </c>
      <c r="C32" s="66" t="inlineStr">
        <is>
          <t>Tarea específica (VERBO + QUÉ + CÓMO)</t>
        </is>
      </c>
      <c r="D32" s="66" t="inlineStr">
        <is>
          <t>Frecuencia</t>
        </is>
      </c>
      <c r="E32" s="66" t="inlineStr">
        <is>
          <t>Nivel de complejidad</t>
        </is>
      </c>
    </row>
    <row r="33" ht="32" customHeight="1">
      <c r="B33" s="67" t="inlineStr">
        <is>
          <t>1</t>
        </is>
      </c>
      <c r="C33" s="30" t="inlineStr">
        <is>
          <t>Preparar bandeja estándar por tipo de procedimiento según protocolo escrito</t>
        </is>
      </c>
      <c r="D33" s="64" t="inlineStr">
        <is>
          <t>Por procedimiento</t>
        </is>
      </c>
      <c r="E33" s="64" t="inlineStr">
        <is>
          <t>Alta</t>
        </is>
      </c>
    </row>
    <row r="34" ht="32" customHeight="1">
      <c r="B34" s="57" t="inlineStr">
        <is>
          <t>2</t>
        </is>
      </c>
      <c r="C34" s="30" t="inlineStr">
        <is>
          <t>Manejar instrumental con técnica de 4 manos durante procedimientos clínicos</t>
        </is>
      </c>
      <c r="D34" s="64" t="inlineStr">
        <is>
          <t>Por procedimiento</t>
        </is>
      </c>
      <c r="E34" s="64" t="inlineStr">
        <is>
          <t>Alta</t>
        </is>
      </c>
    </row>
    <row r="35" ht="32" customHeight="1">
      <c r="B35" s="67" t="inlineStr">
        <is>
          <t>3</t>
        </is>
      </c>
      <c r="C35" s="30" t="inlineStr">
        <is>
          <t>Esterilizar instrumentos con autoclave y registrar ciclos según norma MINSA</t>
        </is>
      </c>
      <c r="D35" s="64" t="inlineStr">
        <is>
          <t>Diario</t>
        </is>
      </c>
      <c r="E35" s="64" t="inlineStr">
        <is>
          <t>Alta</t>
        </is>
      </c>
    </row>
    <row r="36" ht="32" customHeight="1">
      <c r="B36" s="57" t="inlineStr">
        <is>
          <t>4</t>
        </is>
      </c>
      <c r="C36" s="30" t="inlineStr">
        <is>
          <t>Registrar consumo diario de insumos en el Kardex del gabinete</t>
        </is>
      </c>
      <c r="D36" s="64" t="inlineStr">
        <is>
          <t>Diario</t>
        </is>
      </c>
      <c r="E36" s="64" t="inlineStr">
        <is>
          <t>Media</t>
        </is>
      </c>
    </row>
    <row r="37" ht="32" customHeight="1">
      <c r="B37" s="67" t="inlineStr">
        <is>
          <t>5</t>
        </is>
      </c>
      <c r="C37" s="30" t="inlineStr">
        <is>
          <t>Preparar y limpiar el sillón entre pacientes (Protocolo Pit-Stop ≤8 min)</t>
        </is>
      </c>
      <c r="D37" s="64" t="inlineStr">
        <is>
          <t>Por procedimiento</t>
        </is>
      </c>
      <c r="E37" s="64" t="inlineStr">
        <is>
          <t>Media</t>
        </is>
      </c>
    </row>
    <row r="38" ht="32" customHeight="1">
      <c r="B38" s="57" t="inlineStr">
        <is>
          <t>6</t>
        </is>
      </c>
      <c r="C38" s="30" t="inlineStr">
        <is>
          <t>Apoyar al odontólogo en toma de impresiones y procedimientos especiales</t>
        </is>
      </c>
      <c r="D38" s="64" t="inlineStr">
        <is>
          <t>Según demanda</t>
        </is>
      </c>
      <c r="E38" s="64" t="inlineStr">
        <is>
          <t>Media</t>
        </is>
      </c>
    </row>
    <row r="39" ht="32" customHeight="1">
      <c r="B39" s="67" t="inlineStr">
        <is>
          <t>7</t>
        </is>
      </c>
      <c r="C39" s="30" t="inlineStr">
        <is>
          <t>Verificar fechas de vencimiento de insumos en el almacén semanal</t>
        </is>
      </c>
      <c r="D39" s="64" t="inlineStr">
        <is>
          <t>Semanal</t>
        </is>
      </c>
      <c r="E39" s="64" t="inlineStr">
        <is>
          <t>Baja</t>
        </is>
      </c>
    </row>
    <row r="40" ht="32" customHeight="1">
      <c r="B40" s="57" t="inlineStr">
        <is>
          <t>8</t>
        </is>
      </c>
      <c r="C40" s="30" t="inlineStr"/>
      <c r="D40" s="64" t="inlineStr"/>
      <c r="E40" s="64" t="inlineStr"/>
    </row>
    <row r="41" ht="32" customHeight="1">
      <c r="B41" s="67" t="inlineStr">
        <is>
          <t>9</t>
        </is>
      </c>
      <c r="C41" s="30" t="inlineStr"/>
      <c r="D41" s="64" t="inlineStr"/>
      <c r="E41" s="64" t="inlineStr"/>
    </row>
    <row r="42" ht="32" customHeight="1">
      <c r="B42" s="57" t="inlineStr">
        <is>
          <t>10</t>
        </is>
      </c>
      <c r="C42" s="30" t="inlineStr"/>
      <c r="D42" s="64" t="inlineStr"/>
      <c r="E42" s="64" t="inlineStr"/>
    </row>
    <row r="43" ht="8" customHeight="1">
      <c r="A43" s="26" t="n"/>
      <c r="B43" s="26" t="n"/>
      <c r="C43" s="26" t="n"/>
      <c r="D43" s="26" t="n"/>
      <c r="E43" s="26" t="n"/>
      <c r="F43" s="26" t="n"/>
      <c r="G43" s="26" t="n"/>
      <c r="H43" s="26" t="n"/>
      <c r="I43" s="26" t="n"/>
      <c r="J43" s="26" t="n"/>
    </row>
    <row r="44" ht="26" customHeight="1">
      <c r="B44" s="33" t="inlineStr">
        <is>
          <t xml:space="preserve">  CUADRANTE 4 — PERFIL O*NET  ·  Competencias técnicas y blandas requeridas</t>
        </is>
      </c>
    </row>
    <row r="45" ht="30" customHeight="1">
      <c r="B45" s="68" t="inlineStr">
        <is>
          <t>O*NET es el sistema de clasificación de ocupaciones del Departamento de Trabajo de EE.UU., adaptado aquí al contexto dental centroamericano. Define qué debe SABER, SABER HACER y SER la persona.</t>
        </is>
      </c>
    </row>
    <row r="46" ht="26" customHeight="1">
      <c r="B46" s="33" t="inlineStr">
        <is>
          <t xml:space="preserve">    FORMACIÓN Y CONOCIMIENTOS</t>
        </is>
      </c>
    </row>
    <row r="47" ht="32" customHeight="1">
      <c r="B47" s="7" t="inlineStr">
        <is>
          <t>Formación académica mínima</t>
        </is>
      </c>
      <c r="C47" s="30" t="inlineStr">
        <is>
          <t>Bachiller en Asistencia Dental o carrera afín</t>
        </is>
      </c>
    </row>
    <row r="48" ht="32" customHeight="1">
      <c r="B48" s="10" t="inlineStr">
        <is>
          <t>Certificaciones requeridas</t>
        </is>
      </c>
      <c r="C48" s="30" t="inlineStr">
        <is>
          <t>Idoneidad JAOP o equivalente — si aplica en el país</t>
        </is>
      </c>
    </row>
    <row r="49" ht="32" customHeight="1">
      <c r="B49" s="7" t="inlineStr">
        <is>
          <t>Conocimientos técnicos</t>
        </is>
      </c>
      <c r="C49" s="30" t="inlineStr">
        <is>
          <t>Esterilización, bioseguridad, instrumentación dental, manejo de autoclave</t>
        </is>
      </c>
    </row>
    <row r="50" ht="32" customHeight="1">
      <c r="B50" s="10" t="inlineStr">
        <is>
          <t>Conocimientos administrativos</t>
        </is>
      </c>
      <c r="C50" s="30" t="inlineStr">
        <is>
          <t>Manejo básico de agenda, Excel / Google Sheets básico</t>
        </is>
      </c>
    </row>
    <row r="52" ht="26" customHeight="1">
      <c r="B52" s="50" t="inlineStr">
        <is>
          <t xml:space="preserve">    HABILIDADES TÉCNICAS (SABER HACER)</t>
        </is>
      </c>
    </row>
    <row r="53" ht="32" customHeight="1">
      <c r="B53" s="7" t="inlineStr">
        <is>
          <t>Técnica de 4 manos</t>
        </is>
      </c>
      <c r="C53" s="30" t="inlineStr">
        <is>
          <t>Capacidad de asistir al odontólogo sin obstaculizar el campo operatorio</t>
        </is>
      </c>
    </row>
    <row r="54" ht="32" customHeight="1">
      <c r="B54" s="10" t="inlineStr">
        <is>
          <t>Manejo de equipo</t>
        </is>
      </c>
      <c r="C54" s="30" t="inlineStr">
        <is>
          <t>Operación correcta de autoclave, compresor, lámpara de fotocurado</t>
        </is>
      </c>
    </row>
    <row r="55" ht="32" customHeight="1">
      <c r="B55" s="7" t="inlineStr">
        <is>
          <t>Control de inventario</t>
        </is>
      </c>
      <c r="C55" s="30" t="inlineStr">
        <is>
          <t>Uso del Kardex, identificación de vencimientos, solicitud de insumos</t>
        </is>
      </c>
    </row>
    <row r="56" ht="32" customHeight="1">
      <c r="B56" s="10" t="inlineStr">
        <is>
          <t>Protocolos de bioseguridad</t>
        </is>
      </c>
      <c r="C56" s="30" t="inlineStr">
        <is>
          <t>Aplicación correcta de barreras, manejo de residuos bioinfecciosos</t>
        </is>
      </c>
    </row>
    <row r="58" ht="26" customHeight="1">
      <c r="B58" s="65" t="inlineStr">
        <is>
          <t xml:space="preserve">    COMPETENCIAS BLANDAS (SER)</t>
        </is>
      </c>
    </row>
    <row r="59" ht="32" customHeight="1">
      <c r="B59" s="7" t="inlineStr">
        <is>
          <t>Atención al paciente</t>
        </is>
      </c>
      <c r="C59" s="30" t="inlineStr">
        <is>
          <t>Trato amable, empático y profesional — especialmente con pacientes con ansiedad dental</t>
        </is>
      </c>
    </row>
    <row r="60" ht="32" customHeight="1">
      <c r="B60" s="10" t="inlineStr">
        <is>
          <t>Trabajo bajo presión</t>
        </is>
      </c>
      <c r="C60" s="30" t="inlineStr">
        <is>
          <t>Capacidad de mantener el ritmo en jornadas de alta demanda sin errores</t>
        </is>
      </c>
    </row>
    <row r="61" ht="32" customHeight="1">
      <c r="B61" s="7" t="inlineStr">
        <is>
          <t>Comunicación efectiva</t>
        </is>
      </c>
      <c r="C61" s="30" t="inlineStr">
        <is>
          <t>Coordinación fluida con el odontólogo y la recepcionista durante la jornada</t>
        </is>
      </c>
    </row>
    <row r="62" ht="32" customHeight="1">
      <c r="B62" s="10" t="inlineStr">
        <is>
          <t>Discreción y confidencialidad</t>
        </is>
      </c>
      <c r="C62" s="30" t="inlineStr">
        <is>
          <t>Manejo ético de la información de pacientes (Ley 81 de Panamá)</t>
        </is>
      </c>
    </row>
  </sheetData>
  <mergeCells count="33">
    <mergeCell ref="C54:E54"/>
    <mergeCell ref="C50:E50"/>
    <mergeCell ref="C55:E55"/>
    <mergeCell ref="C47:E47"/>
    <mergeCell ref="B6:E6"/>
    <mergeCell ref="B30:E30"/>
    <mergeCell ref="C9:E9"/>
    <mergeCell ref="C56:E56"/>
    <mergeCell ref="B20:E20"/>
    <mergeCell ref="C59:E59"/>
    <mergeCell ref="B45:E45"/>
    <mergeCell ref="C60:E60"/>
    <mergeCell ref="C11:E11"/>
    <mergeCell ref="B4:E4"/>
    <mergeCell ref="C61:E61"/>
    <mergeCell ref="C8:E8"/>
    <mergeCell ref="C48:E48"/>
    <mergeCell ref="C7:E7"/>
    <mergeCell ref="B46:E46"/>
    <mergeCell ref="B31:E31"/>
    <mergeCell ref="C53:E53"/>
    <mergeCell ref="B58:E58"/>
    <mergeCell ref="B52:E52"/>
    <mergeCell ref="B21:E21"/>
    <mergeCell ref="C49:E49"/>
    <mergeCell ref="B2:E2"/>
    <mergeCell ref="B15:E18"/>
    <mergeCell ref="B14:E14"/>
    <mergeCell ref="C62:E62"/>
    <mergeCell ref="B1:E1"/>
    <mergeCell ref="B13:E13"/>
    <mergeCell ref="B44:E44"/>
    <mergeCell ref="C10:E10"/>
  </mergeCells>
  <dataValidations count="2">
    <dataValidation sqref="D33 D34 D35 D36 D37 D38 D39 D40 D41 D42" showDropDown="0" showInputMessage="0" showErrorMessage="0" allowBlank="0" type="list">
      <formula1>"Diario,Semanal,Mensual,Por procedimiento,Según demanda"</formula1>
    </dataValidation>
    <dataValidation sqref="E33 E34 E35 E36 E37 E38 E39 E40 E41 E42" showDropDown="0" showInputMessage="0" showErrorMessage="0" allowBlank="0" type="list">
      <formula1>"Alta,Media,Baja"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F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8" customWidth="1" min="2" max="2"/>
    <col width="36" customWidth="1" min="3" max="3"/>
    <col width="32" customWidth="1" min="4" max="4"/>
    <col width="18" customWidth="1" min="5" max="5"/>
    <col width="16" customWidth="1" min="6" max="6"/>
    <col width="3" customWidth="1" min="7" max="7"/>
  </cols>
  <sheetData>
    <row r="1" ht="40" customHeight="1">
      <c r="B1" s="1" t="inlineStr">
        <is>
          <t>CHECKLIST DE CONTRATACIÓN LEGAL — PANAMÁ 2026</t>
        </is>
      </c>
    </row>
    <row r="2" ht="20" customHeight="1">
      <c r="B2" s="2" t="inlineStr">
        <is>
          <t>8 pasos obligatorios desde la publicación del aviso hasta la firma del contrato  ·  Código de Trabajo · CSS · MITRADEL</t>
        </is>
      </c>
    </row>
    <row r="4" ht="30" customHeight="1">
      <c r="B4" s="3" t="inlineStr">
        <is>
          <t>INSTRUCCIÓN: Marca el estado de cada paso en la columna 'Estado'. Los pasos en ROJO son de cumplimiento obligatorio antes del primer día de trabajo del empleado.</t>
        </is>
      </c>
    </row>
    <row r="6" ht="28" customHeight="1">
      <c r="B6" s="69" t="inlineStr">
        <is>
          <t>Paso</t>
        </is>
      </c>
      <c r="C6" s="69" t="inlineStr">
        <is>
          <t>Acción obligatoria</t>
        </is>
      </c>
      <c r="D6" s="69" t="inlineStr">
        <is>
          <t>Documento o resultado esperado</t>
        </is>
      </c>
      <c r="E6" s="69" t="inlineStr">
        <is>
          <t>Base legal</t>
        </is>
      </c>
      <c r="F6" s="69" t="inlineStr">
        <is>
          <t>Estado</t>
        </is>
      </c>
    </row>
    <row r="7" ht="44" customHeight="1">
      <c r="B7" s="56" t="inlineStr">
        <is>
          <t>PASO 1</t>
        </is>
      </c>
      <c r="C7" s="70" t="inlineStr">
        <is>
          <t>Definir el puesto y el presupuesto ANTES de publicar el aviso</t>
        </is>
      </c>
      <c r="D7" s="71" t="inlineStr">
        <is>
          <t>Ficha de Puesto completada (Pestaña 3) + salario calculado en Planilla (Pestaña 1)</t>
        </is>
      </c>
      <c r="E7" s="16" t="inlineStr">
        <is>
          <t>Buenas prácticas RRHH</t>
        </is>
      </c>
      <c r="F7" s="64" t="inlineStr">
        <is>
          <t>✖ Pendiente</t>
        </is>
      </c>
    </row>
    <row r="8" ht="44" customHeight="1">
      <c r="B8" s="56" t="inlineStr">
        <is>
          <t>PASO 2</t>
        </is>
      </c>
      <c r="C8" s="72" t="inlineStr">
        <is>
          <t>Publicar el aviso de empleo en los canales adecuados</t>
        </is>
      </c>
      <c r="D8" s="73" t="inlineStr">
        <is>
          <t>Aviso publicado en: Computrabajo · InfoJobs CA · Redes sociales del consultorio</t>
        </is>
      </c>
      <c r="E8" s="22" t="inlineStr">
        <is>
          <t>Buenas prácticas RRHH</t>
        </is>
      </c>
      <c r="F8" s="64" t="inlineStr">
        <is>
          <t>✖ Pendiente</t>
        </is>
      </c>
    </row>
    <row r="9" ht="44" customHeight="1">
      <c r="B9" s="56" t="inlineStr">
        <is>
          <t>PASO 3</t>
        </is>
      </c>
      <c r="C9" s="70" t="inlineStr">
        <is>
          <t>Recibir y revisar las aplicaciones</t>
        </is>
      </c>
      <c r="D9" s="71" t="inlineStr">
        <is>
          <t>CV + Cédula + Diploma o Título + Idoneidad JAOP (si aplica al cargo)</t>
        </is>
      </c>
      <c r="E9" s="16" t="inlineStr">
        <is>
          <t>Ley 9/1962 (Idoneidad odontológica)</t>
        </is>
      </c>
      <c r="F9" s="64" t="inlineStr">
        <is>
          <t>✖ Pendiente</t>
        </is>
      </c>
    </row>
    <row r="10" ht="44" customHeight="1">
      <c r="B10" s="56" t="inlineStr">
        <is>
          <t>PASO 4</t>
        </is>
      </c>
      <c r="C10" s="72" t="inlineStr">
        <is>
          <t>Realizar entrevistas de selección con criterio técnico y de competencias</t>
        </is>
      </c>
      <c r="D10" s="73" t="inlineStr">
        <is>
          <t>Mínimo 2 preguntas técnicas + 2 preguntas situacionales (metodología STAR) documentadas</t>
        </is>
      </c>
      <c r="E10" s="22" t="inlineStr">
        <is>
          <t>Buenas prácticas RRHH</t>
        </is>
      </c>
      <c r="F10" s="64" t="inlineStr">
        <is>
          <t>✖ Pendiente</t>
        </is>
      </c>
    </row>
    <row r="11" ht="44" customHeight="1">
      <c r="B11" s="56" t="inlineStr">
        <is>
          <t>PASO 5</t>
        </is>
      </c>
      <c r="C11" s="70" t="inlineStr">
        <is>
          <t>Verificar referencias del candidato finalista</t>
        </is>
      </c>
      <c r="D11" s="71" t="inlineStr">
        <is>
          <t>Mínimo 2 referencias laborales contactadas y documentadas</t>
        </is>
      </c>
      <c r="E11" s="16" t="inlineStr">
        <is>
          <t>Buenas prácticas RRHH</t>
        </is>
      </c>
      <c r="F11" s="64" t="inlineStr">
        <is>
          <t>✖ Pendiente</t>
        </is>
      </c>
    </row>
    <row r="12" ht="44" customHeight="1">
      <c r="B12" s="74" t="inlineStr">
        <is>
          <t>PASO 6  ⚠</t>
        </is>
      </c>
      <c r="C12" s="75" t="inlineStr">
        <is>
          <t>FIRMAR EL CONTRATO DE TRABAJO ANTES DEL PRIMER DÍA</t>
        </is>
      </c>
      <c r="D12" s="76" t="inlineStr">
        <is>
          <t>Contrato escrito en 3 copias originales: empleado / empleador / MITRADEL · Incluir período de prueba (máx. 3 meses) si aplica</t>
        </is>
      </c>
      <c r="E12" s="77" t="inlineStr">
        <is>
          <t>Código de Trabajo Art. 67</t>
        </is>
      </c>
      <c r="F12" s="64" t="inlineStr">
        <is>
          <t>✖ Pendiente</t>
        </is>
      </c>
    </row>
    <row r="13" ht="44" customHeight="1">
      <c r="B13" s="74" t="inlineStr">
        <is>
          <t>PASO 7  ⚠</t>
        </is>
      </c>
      <c r="C13" s="75" t="inlineStr">
        <is>
          <t>INSCRIBIR AL EMPLEADO EN LA CSS ANTES DEL PRIMER DÍA</t>
        </is>
      </c>
      <c r="D13" s="76" t="inlineStr">
        <is>
          <t>Formulario CSS de inscripción completado y presentado. Número de afiliado asignado.</t>
        </is>
      </c>
      <c r="E13" s="77" t="inlineStr">
        <is>
          <t>Ley Orgánica CSS Art. 83 · Multa B/.50-500 si no se cumple</t>
        </is>
      </c>
      <c r="F13" s="64" t="inlineStr">
        <is>
          <t>✖ Pendiente</t>
        </is>
      </c>
    </row>
    <row r="14" ht="44" customHeight="1">
      <c r="B14" s="74" t="inlineStr">
        <is>
          <t>PASO 8  ⚠</t>
        </is>
      </c>
      <c r="C14" s="75" t="inlineStr">
        <is>
          <t>FIRMAR CONTRATO DE CONFIDENCIALIDAD (LEY 81 DE 2019)</t>
        </is>
      </c>
      <c r="D14" s="76" t="inlineStr">
        <is>
          <t>Contrato de confidencialidad de datos del paciente firmado y archivado en expediente</t>
        </is>
      </c>
      <c r="E14" s="77" t="inlineStr">
        <is>
          <t>Ley 81/2019 Art. 30</t>
        </is>
      </c>
      <c r="F14" s="64" t="inlineStr">
        <is>
          <t>✖ Pendiente</t>
        </is>
      </c>
    </row>
    <row r="16" ht="26" customHeight="1">
      <c r="B16" s="78" t="inlineStr">
        <is>
          <t>PASOS COMPLETADOS:</t>
        </is>
      </c>
      <c r="C16" s="79">
        <f>COUNTIF(F7:F14,"✔ Completado")</f>
        <v/>
      </c>
      <c r="E16" s="80">
        <f>IF(COUNTIF(F12:F14,"✔ Completado")=3,"✔ Los 3 pasos DÍA 0 completados","⚠ Faltan pasos del DÍA 0")</f>
        <v/>
      </c>
    </row>
    <row r="17" ht="30" customHeight="1">
      <c r="B17" s="81" t="inlineStr">
        <is>
          <t>⚠ ATENCIÓN: Los Pasos 6, 7 y 8 son OBLIGATORIOS antes del primer día. Operar sin contrato escrito o sin inscripción en CSS expone al empleador a multas y demandas laborales.</t>
        </is>
      </c>
    </row>
  </sheetData>
  <mergeCells count="4">
    <mergeCell ref="B2:F2"/>
    <mergeCell ref="B4:F4"/>
    <mergeCell ref="B17:F17"/>
    <mergeCell ref="B1:F1"/>
  </mergeCells>
  <dataValidations count="1">
    <dataValidation sqref="F7 F8 F9 F10 F11 F12 F13 F14" showDropDown="0" showInputMessage="0" showErrorMessage="0" allowBlank="1" type="list">
      <formula1>"✔ Completado,⏳ En proceso,✖ Pendiente,N/A"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5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32" customWidth="1" min="3" max="3"/>
    <col width="28" customWidth="1" min="4" max="4"/>
    <col width="24" customWidth="1" min="5" max="5"/>
    <col width="18" customWidth="1" min="6" max="6"/>
    <col width="3" customWidth="1" min="7" max="7"/>
  </cols>
  <sheetData>
    <row r="1" ht="40" customHeight="1">
      <c r="B1" s="1" t="inlineStr">
        <is>
          <t>PLAN DE ONBOARDING — 30 · 60 · 90 DÍAS</t>
        </is>
      </c>
    </row>
    <row r="2" ht="20" customHeight="1">
      <c r="B2" s="2" t="inlineStr">
        <is>
          <t>Qué debe SABER · HACER · DEMOSTRAR el nuevo empleado en cada etapa  ·  GD360 M4 Entregable</t>
        </is>
      </c>
    </row>
    <row r="4" ht="30" customHeight="1">
      <c r="B4" s="3" t="inlineStr">
        <is>
          <t>INSTRUCCIÓN: Completa las celdas AMARILLAS con las actividades específicas de tu consultorio. El plan se organiza en 3 etapas. Al final de cada etapa hay una evaluación con criterio mínimo.</t>
        </is>
      </c>
    </row>
    <row r="6" ht="22" customHeight="1">
      <c r="B6" s="29" t="inlineStr">
        <is>
          <t>Empleado:</t>
        </is>
      </c>
      <c r="C6" s="30" t="inlineStr">
        <is>
          <t>[Nombre del empleado]</t>
        </is>
      </c>
      <c r="E6" s="29" t="inlineStr">
        <is>
          <t>Cargo:</t>
        </is>
      </c>
      <c r="F6" s="30" t="inlineStr">
        <is>
          <t>[Cargo]</t>
        </is>
      </c>
    </row>
    <row r="7" ht="22" customHeight="1">
      <c r="B7" s="29" t="inlineStr">
        <is>
          <t>Fecha de ingreso:</t>
        </is>
      </c>
      <c r="C7" s="58" t="inlineStr"/>
      <c r="E7" s="29" t="inlineStr">
        <is>
          <t>Supervisor / Tutor:</t>
        </is>
      </c>
      <c r="F7" s="30" t="inlineStr">
        <is>
          <t>[Tu nombre]</t>
        </is>
      </c>
    </row>
    <row r="8" ht="8" customHeight="1">
      <c r="A8" s="26" t="n"/>
      <c r="B8" s="26" t="n"/>
      <c r="C8" s="26" t="n"/>
      <c r="D8" s="26" t="n"/>
      <c r="E8" s="26" t="n"/>
      <c r="F8" s="26" t="n"/>
      <c r="G8" s="26" t="n"/>
      <c r="H8" s="26" t="n"/>
      <c r="I8" s="26" t="n"/>
      <c r="J8" s="26" t="n"/>
    </row>
    <row r="9" ht="26" customHeight="1">
      <c r="B9" s="27" t="inlineStr">
        <is>
          <t xml:space="preserve">  DÍAS 1 A 30 — INDUCCIÓN Y FUNDAMENTOS</t>
        </is>
      </c>
    </row>
    <row r="10" ht="36" customHeight="1">
      <c r="B10" s="82" t="inlineStr">
        <is>
          <t>El objetivo de esta etapa es que el empleado entienda CÓMO funciona el consultorio: sus protocolos, sus sistemas, sus pacientes tipo y sus expectativas. No se espera autonomía total — se espera comprensión del sistema.</t>
        </is>
      </c>
    </row>
    <row r="11" ht="26" customHeight="1">
      <c r="B11" s="83" t="inlineStr">
        <is>
          <t xml:space="preserve">    SABER — ¿Qué debe conocer al final del día 30?</t>
        </is>
      </c>
    </row>
    <row r="12" ht="30" customHeight="1">
      <c r="B12" s="84" t="inlineStr">
        <is>
          <t>1</t>
        </is>
      </c>
      <c r="C12" s="30" t="inlineStr">
        <is>
          <t>La misión del consultorio y los valores que guían la atención al paciente</t>
        </is>
      </c>
      <c r="F12" s="64" t="inlineStr">
        <is>
          <t>✖ Pendiente</t>
        </is>
      </c>
    </row>
    <row r="13" ht="30" customHeight="1">
      <c r="B13" s="85" t="inlineStr">
        <is>
          <t>2</t>
        </is>
      </c>
      <c r="C13" s="30" t="inlineStr">
        <is>
          <t>Los protocolos de bioseguridad y esterilización (Res. MINSA 462/2006)</t>
        </is>
      </c>
      <c r="F13" s="64" t="inlineStr">
        <is>
          <t>✖ Pendiente</t>
        </is>
      </c>
    </row>
    <row r="14" ht="30" customHeight="1">
      <c r="B14" s="84" t="inlineStr">
        <is>
          <t>3</t>
        </is>
      </c>
      <c r="C14" s="30" t="inlineStr">
        <is>
          <t>El flujo completo de atención del paciente: desde la llamada hasta el checkout</t>
        </is>
      </c>
      <c r="F14" s="64" t="inlineStr">
        <is>
          <t>✖ Pendiente</t>
        </is>
      </c>
    </row>
    <row r="15" ht="30" customHeight="1">
      <c r="B15" s="85" t="inlineStr">
        <is>
          <t>4</t>
        </is>
      </c>
      <c r="C15" s="30" t="inlineStr">
        <is>
          <t>La distribución física del consultorio: gabinete, esterilización, almacén</t>
        </is>
      </c>
      <c r="F15" s="64" t="inlineStr">
        <is>
          <t>✖ Pendiente</t>
        </is>
      </c>
    </row>
    <row r="16" ht="30" customHeight="1">
      <c r="B16" s="84" t="inlineStr">
        <is>
          <t>5</t>
        </is>
      </c>
      <c r="C16" s="30" t="inlineStr">
        <is>
          <t>Los sistemas digitales de gestión: historia clínica, agenda, Kardex</t>
        </is>
      </c>
      <c r="F16" s="64" t="inlineStr">
        <is>
          <t>✖ Pendiente</t>
        </is>
      </c>
    </row>
    <row r="17" ht="26" customHeight="1">
      <c r="B17" s="83" t="inlineStr">
        <is>
          <t xml:space="preserve">    HACER — ¿Qué debe ejecutar al final del día 30?</t>
        </is>
      </c>
    </row>
    <row r="18" ht="30" customHeight="1">
      <c r="B18" s="84" t="inlineStr">
        <is>
          <t>1</t>
        </is>
      </c>
      <c r="C18" s="30" t="inlineStr">
        <is>
          <t>Preparar la bandeja estándar para los 3 procedimientos más frecuentes</t>
        </is>
      </c>
      <c r="F18" s="64" t="inlineStr">
        <is>
          <t>✖ Pendiente</t>
        </is>
      </c>
    </row>
    <row r="19" ht="30" customHeight="1">
      <c r="B19" s="85" t="inlineStr">
        <is>
          <t>2</t>
        </is>
      </c>
      <c r="C19" s="30" t="inlineStr">
        <is>
          <t>Operar el autoclave correctamente con registro de ciclos</t>
        </is>
      </c>
      <c r="F19" s="64" t="inlineStr">
        <is>
          <t>✖ Pendiente</t>
        </is>
      </c>
    </row>
    <row r="20" ht="30" customHeight="1">
      <c r="B20" s="84" t="inlineStr">
        <is>
          <t>3</t>
        </is>
      </c>
      <c r="C20" s="30" t="inlineStr">
        <is>
          <t>Asistir al odontólogo con técnica básica de 4 manos bajo supervisión directa</t>
        </is>
      </c>
      <c r="F20" s="64" t="inlineStr">
        <is>
          <t>✖ Pendiente</t>
        </is>
      </c>
    </row>
    <row r="21" ht="30" customHeight="1">
      <c r="B21" s="85" t="inlineStr">
        <is>
          <t>4</t>
        </is>
      </c>
      <c r="C21" s="30" t="inlineStr">
        <is>
          <t>Completar el checklist de apertura y cierre del consultorio sin recordatorio</t>
        </is>
      </c>
      <c r="F21" s="64" t="inlineStr">
        <is>
          <t>✖ Pendiente</t>
        </is>
      </c>
    </row>
    <row r="22" ht="30" customHeight="1">
      <c r="B22" s="84" t="inlineStr">
        <is>
          <t>5</t>
        </is>
      </c>
      <c r="C22" s="30" t="inlineStr">
        <is>
          <t>Registrar consumo de insumos en el Kardex del día</t>
        </is>
      </c>
      <c r="F22" s="64" t="inlineStr">
        <is>
          <t>✖ Pendiente</t>
        </is>
      </c>
    </row>
    <row r="23" ht="26" customHeight="1">
      <c r="B23" s="86" t="inlineStr">
        <is>
          <t xml:space="preserve">    DEMOSTRAR — ¿Qué evaluamos el Día 30?</t>
        </is>
      </c>
    </row>
    <row r="24" ht="30" customHeight="1">
      <c r="B24" s="84" t="inlineStr">
        <is>
          <t>1</t>
        </is>
      </c>
      <c r="C24" s="30" t="inlineStr">
        <is>
          <t>Checklist de bioseguridad completado sin errores</t>
        </is>
      </c>
      <c r="F24" s="64" t="inlineStr">
        <is>
          <t>✖ Pendiente</t>
        </is>
      </c>
    </row>
    <row r="25" ht="30" customHeight="1">
      <c r="B25" s="85" t="inlineStr">
        <is>
          <t>2</t>
        </is>
      </c>
      <c r="C25" s="30" t="inlineStr">
        <is>
          <t>Bandeja estándar preparada en ≤8 minutos (cronometrado)</t>
        </is>
      </c>
      <c r="F25" s="64" t="inlineStr">
        <is>
          <t>✖ Pendiente</t>
        </is>
      </c>
    </row>
    <row r="26" ht="30" customHeight="1">
      <c r="B26" s="87" t="inlineStr">
        <is>
          <t>3</t>
        </is>
      </c>
      <c r="C26" s="30" t="inlineStr">
        <is>
          <t>Evaluación de desempeño firmada por ambas partes con retroalimentación documentada</t>
        </is>
      </c>
      <c r="F26" s="64" t="inlineStr">
        <is>
          <t>✖ Pendiente</t>
        </is>
      </c>
    </row>
    <row r="27" ht="8" customHeight="1">
      <c r="A27" s="26" t="n"/>
      <c r="B27" s="26" t="n"/>
      <c r="C27" s="26" t="n"/>
      <c r="D27" s="26" t="n"/>
      <c r="E27" s="26" t="n"/>
      <c r="F27" s="26" t="n"/>
      <c r="G27" s="26" t="n"/>
      <c r="H27" s="26" t="n"/>
      <c r="I27" s="26" t="n"/>
      <c r="J27" s="26" t="n"/>
    </row>
    <row r="28" ht="26" customHeight="1">
      <c r="B28" s="50" t="inlineStr">
        <is>
          <t xml:space="preserve">  DÍAS 31 A 60 — PROFUNDIZACIÓN Y AUTONOMÍA PARCIAL</t>
        </is>
      </c>
    </row>
    <row r="29" ht="36" customHeight="1">
      <c r="B29" s="82" t="inlineStr">
        <is>
          <t>El objetivo de esta etapa es que el empleado gane AUTONOMÍA en las tareas rutinarias y empiece a anticipar las necesidades del odontólogo sin que se las indique.</t>
        </is>
      </c>
    </row>
    <row r="30" ht="26" customHeight="1">
      <c r="B30" s="83" t="inlineStr">
        <is>
          <t xml:space="preserve">    SABER — ¿Qué debe conocer al final del día 60?</t>
        </is>
      </c>
    </row>
    <row r="31" ht="30" customHeight="1">
      <c r="B31" s="84" t="inlineStr">
        <is>
          <t>1</t>
        </is>
      </c>
      <c r="C31" s="30" t="inlineStr">
        <is>
          <t>Los materiales directos por procedimiento y su costo aproximado</t>
        </is>
      </c>
      <c r="F31" s="64" t="inlineStr">
        <is>
          <t>✖ Pendiente</t>
        </is>
      </c>
    </row>
    <row r="32" ht="30" customHeight="1">
      <c r="B32" s="85" t="inlineStr">
        <is>
          <t>2</t>
        </is>
      </c>
      <c r="C32" s="30" t="inlineStr">
        <is>
          <t>Cómo identificar y escalar señales de alerta clínica del paciente (dolor, nerviosismo)</t>
        </is>
      </c>
      <c r="F32" s="64" t="inlineStr">
        <is>
          <t>✖ Pendiente</t>
        </is>
      </c>
    </row>
    <row r="33" ht="30" customHeight="1">
      <c r="B33" s="84" t="inlineStr">
        <is>
          <t>3</t>
        </is>
      </c>
      <c r="C33" s="30" t="inlineStr">
        <is>
          <t>El protocolo de manejo de quejas y situaciones incómodas con pacientes</t>
        </is>
      </c>
      <c r="F33" s="64" t="inlineStr">
        <is>
          <t>✖ Pendiente</t>
        </is>
      </c>
    </row>
    <row r="34" ht="30" customHeight="1">
      <c r="B34" s="85" t="inlineStr">
        <is>
          <t>4</t>
        </is>
      </c>
      <c r="C34" s="30" t="inlineStr">
        <is>
          <t>Los criterios de clasificación ABC del inventario</t>
        </is>
      </c>
      <c r="F34" s="64" t="inlineStr">
        <is>
          <t>✖ Pendiente</t>
        </is>
      </c>
    </row>
    <row r="35" ht="26" customHeight="1">
      <c r="B35" s="83" t="inlineStr">
        <is>
          <t xml:space="preserve">    HACER — ¿Qué debe ejecutar al final del día 60?</t>
        </is>
      </c>
    </row>
    <row r="36" ht="30" customHeight="1">
      <c r="B36" s="84" t="inlineStr">
        <is>
          <t>1</t>
        </is>
      </c>
      <c r="C36" s="30" t="inlineStr">
        <is>
          <t>Preparar el gabinete de forma autónoma para cualquier procedimiento del catálogo</t>
        </is>
      </c>
      <c r="F36" s="64" t="inlineStr">
        <is>
          <t>✖ Pendiente</t>
        </is>
      </c>
    </row>
    <row r="37" ht="30" customHeight="1">
      <c r="B37" s="85" t="inlineStr">
        <is>
          <t>2</t>
        </is>
      </c>
      <c r="C37" s="30" t="inlineStr">
        <is>
          <t>Gestionar la reposición de insumos Clase A sin necesidad de recordatorio</t>
        </is>
      </c>
      <c r="F37" s="64" t="inlineStr">
        <is>
          <t>✖ Pendiente</t>
        </is>
      </c>
    </row>
    <row r="38" ht="30" customHeight="1">
      <c r="B38" s="84" t="inlineStr">
        <is>
          <t>3</t>
        </is>
      </c>
      <c r="C38" s="30" t="inlineStr">
        <is>
          <t>Apoyar al odontólogo en procedimientos de complejidad media sin instrucciones constantes</t>
        </is>
      </c>
      <c r="F38" s="64" t="inlineStr">
        <is>
          <t>✖ Pendiente</t>
        </is>
      </c>
    </row>
    <row r="39" ht="30" customHeight="1">
      <c r="B39" s="85" t="inlineStr">
        <is>
          <t>4</t>
        </is>
      </c>
      <c r="C39" s="30" t="inlineStr">
        <is>
          <t>Atender la recepción de pacientes en ausencia breve de la recepcionista</t>
        </is>
      </c>
      <c r="F39" s="64" t="inlineStr">
        <is>
          <t>✖ Pendiente</t>
        </is>
      </c>
    </row>
    <row r="40" ht="26" customHeight="1">
      <c r="B40" s="86" t="inlineStr">
        <is>
          <t xml:space="preserve">    DEMOSTRAR — ¿Qué evaluamos el Día 60?</t>
        </is>
      </c>
    </row>
    <row r="41" ht="30" customHeight="1">
      <c r="B41" s="84" t="inlineStr">
        <is>
          <t>1</t>
        </is>
      </c>
      <c r="C41" s="30" t="inlineStr">
        <is>
          <t>Tiempo de rotación del gabinete promedio ≤8 minutos en la última semana</t>
        </is>
      </c>
      <c r="F41" s="64" t="inlineStr">
        <is>
          <t>✖ Pendiente</t>
        </is>
      </c>
    </row>
    <row r="42" ht="30" customHeight="1">
      <c r="B42" s="85" t="inlineStr">
        <is>
          <t>2</t>
        </is>
      </c>
      <c r="C42" s="30" t="inlineStr">
        <is>
          <t>Cero incidentes de material faltante en la etapa 31-60</t>
        </is>
      </c>
      <c r="F42" s="64" t="inlineStr">
        <is>
          <t>✖ Pendiente</t>
        </is>
      </c>
    </row>
    <row r="43" ht="30" customHeight="1">
      <c r="B43" s="87" t="inlineStr">
        <is>
          <t>3</t>
        </is>
      </c>
      <c r="C43" s="30" t="inlineStr">
        <is>
          <t>Segunda evaluación de desempeño firmada con ajuste del plan de desarrollo</t>
        </is>
      </c>
      <c r="F43" s="64" t="inlineStr">
        <is>
          <t>✖ Pendiente</t>
        </is>
      </c>
    </row>
    <row r="44" ht="8" customHeight="1">
      <c r="A44" s="26" t="n"/>
      <c r="B44" s="26" t="n"/>
      <c r="C44" s="26" t="n"/>
      <c r="D44" s="26" t="n"/>
      <c r="E44" s="26" t="n"/>
      <c r="F44" s="26" t="n"/>
      <c r="G44" s="26" t="n"/>
      <c r="H44" s="26" t="n"/>
      <c r="I44" s="26" t="n"/>
      <c r="J44" s="26" t="n"/>
    </row>
    <row r="45" ht="26" customHeight="1">
      <c r="B45" s="65" t="inlineStr">
        <is>
          <t xml:space="preserve">  DÍAS 61 A 90 — INTEGRACIÓN PLENA Y DECISIÓN DE PERMANENCIA</t>
        </is>
      </c>
    </row>
    <row r="46" ht="36" customHeight="1">
      <c r="B46" s="82" t="inlineStr">
        <is>
          <t>El objetivo de esta etapa es que el empleado opere de forma INDEPENDIENTE en su rol y que hayas evaluado si la inversión del onboarding justifica la contratación definitiva.</t>
        </is>
      </c>
    </row>
    <row r="47" ht="26" customHeight="1">
      <c r="B47" s="83" t="inlineStr">
        <is>
          <t xml:space="preserve">    SABER — ¿Qué debe conocer al final del día 90?</t>
        </is>
      </c>
    </row>
    <row r="48" ht="30" customHeight="1">
      <c r="B48" s="84" t="inlineStr">
        <is>
          <t>1</t>
        </is>
      </c>
      <c r="C48" s="30" t="inlineStr">
        <is>
          <t>Los indicadores de éxito de su puesto y cómo medirlos</t>
        </is>
      </c>
      <c r="F48" s="64" t="inlineStr">
        <is>
          <t>✖ Pendiente</t>
        </is>
      </c>
    </row>
    <row r="49" ht="30" customHeight="1">
      <c r="B49" s="85" t="inlineStr">
        <is>
          <t>2</t>
        </is>
      </c>
      <c r="C49" s="30" t="inlineStr">
        <is>
          <t>El sistema de provisión fiscal y por qué no debe mezclar caja de insumos con caja personal</t>
        </is>
      </c>
      <c r="F49" s="64" t="inlineStr">
        <is>
          <t>✖ Pendiente</t>
        </is>
      </c>
    </row>
    <row r="50" ht="30" customHeight="1">
      <c r="B50" s="84" t="inlineStr">
        <is>
          <t>3</t>
        </is>
      </c>
      <c r="C50" s="30" t="inlineStr">
        <is>
          <t>El protocolo de confidencialidad de datos del paciente (Ley 81) en la práctica diaria</t>
        </is>
      </c>
      <c r="F50" s="64" t="inlineStr">
        <is>
          <t>✖ Pendiente</t>
        </is>
      </c>
    </row>
    <row r="51" ht="26" customHeight="1">
      <c r="B51" s="83" t="inlineStr">
        <is>
          <t xml:space="preserve">    HACER — ¿Qué debe ejecutar al final del día 90?</t>
        </is>
      </c>
    </row>
    <row r="52" ht="30" customHeight="1">
      <c r="B52" s="84" t="inlineStr">
        <is>
          <t>1</t>
        </is>
      </c>
      <c r="C52" s="30" t="inlineStr">
        <is>
          <t>Proponer una mejora al flujo operativo basada en su experiencia de los 90 días</t>
        </is>
      </c>
      <c r="F52" s="64" t="inlineStr">
        <is>
          <t>✖ Pendiente</t>
        </is>
      </c>
    </row>
    <row r="53" ht="30" customHeight="1">
      <c r="B53" s="85" t="inlineStr">
        <is>
          <t>2</t>
        </is>
      </c>
      <c r="C53" s="30" t="inlineStr">
        <is>
          <t>Gestionar de forma autónoma el inventario completo: pedidos, kardex, vencimientos</t>
        </is>
      </c>
      <c r="F53" s="64" t="inlineStr">
        <is>
          <t>✖ Pendiente</t>
        </is>
      </c>
    </row>
    <row r="54" ht="30" customHeight="1">
      <c r="B54" s="84" t="inlineStr">
        <is>
          <t>3</t>
        </is>
      </c>
      <c r="C54" s="30" t="inlineStr">
        <is>
          <t>Ejecutar la jornada completa con mínima supervisión directa del odontólogo</t>
        </is>
      </c>
      <c r="F54" s="64" t="inlineStr">
        <is>
          <t>✖ Pendiente</t>
        </is>
      </c>
    </row>
    <row r="55" ht="26" customHeight="1">
      <c r="B55" s="86" t="inlineStr">
        <is>
          <t xml:space="preserve">    DEMOSTRAR — ¿Qué evaluamos el Día 90? (DECISIÓN DE PERMANENCIA)</t>
        </is>
      </c>
    </row>
    <row r="56" ht="30" customHeight="1">
      <c r="B56" s="84" t="inlineStr">
        <is>
          <t>1</t>
        </is>
      </c>
      <c r="C56" s="30" t="inlineStr">
        <is>
          <t>Evaluación final de desempeño con puntaje ≥70% en todos los criterios</t>
        </is>
      </c>
      <c r="F56" s="64" t="inlineStr">
        <is>
          <t>✖ Pendiente</t>
        </is>
      </c>
    </row>
    <row r="57" ht="30" customHeight="1">
      <c r="B57" s="85" t="inlineStr">
        <is>
          <t>2</t>
        </is>
      </c>
      <c r="C57" s="30" t="inlineStr">
        <is>
          <t>Propuesta de mejora presentada y documentada</t>
        </is>
      </c>
      <c r="F57" s="64" t="inlineStr">
        <is>
          <t>✖ Pendiente</t>
        </is>
      </c>
    </row>
    <row r="58" ht="30" customHeight="1">
      <c r="B58" s="87" t="inlineStr">
        <is>
          <t>3</t>
        </is>
      </c>
      <c r="C58" s="30" t="inlineStr">
        <is>
          <t>Decisión de permanencia documentada y comunicada al empleado antes del día 90</t>
        </is>
      </c>
      <c r="F58" s="64" t="inlineStr">
        <is>
          <t>✖ Pendiente</t>
        </is>
      </c>
    </row>
    <row r="59" ht="8" customHeight="1">
      <c r="A59" s="26" t="n"/>
      <c r="B59" s="26" t="n"/>
      <c r="C59" s="26" t="n"/>
      <c r="D59" s="26" t="n"/>
      <c r="E59" s="26" t="n"/>
      <c r="F59" s="26" t="n"/>
      <c r="G59" s="26" t="n"/>
      <c r="H59" s="26" t="n"/>
      <c r="I59" s="26" t="n"/>
      <c r="J59" s="26" t="n"/>
    </row>
  </sheetData>
  <mergeCells count="53">
    <mergeCell ref="B4:F4"/>
    <mergeCell ref="C16:E16"/>
    <mergeCell ref="C54:E54"/>
    <mergeCell ref="C50:E50"/>
    <mergeCell ref="C6:D6"/>
    <mergeCell ref="C41:E41"/>
    <mergeCell ref="B47:F47"/>
    <mergeCell ref="C31:E31"/>
    <mergeCell ref="C22:E22"/>
    <mergeCell ref="B46:F46"/>
    <mergeCell ref="C56:E56"/>
    <mergeCell ref="C21:E21"/>
    <mergeCell ref="C43:E43"/>
    <mergeCell ref="C12:E12"/>
    <mergeCell ref="C36:E36"/>
    <mergeCell ref="B2:F2"/>
    <mergeCell ref="C52:E52"/>
    <mergeCell ref="B11:F11"/>
    <mergeCell ref="C39:E39"/>
    <mergeCell ref="C48:E48"/>
    <mergeCell ref="B23:F23"/>
    <mergeCell ref="B1:F1"/>
    <mergeCell ref="B17:F17"/>
    <mergeCell ref="C32:E32"/>
    <mergeCell ref="C38:E38"/>
    <mergeCell ref="B29:F29"/>
    <mergeCell ref="C13:E13"/>
    <mergeCell ref="C19:E19"/>
    <mergeCell ref="C37:E37"/>
    <mergeCell ref="C53:E53"/>
    <mergeCell ref="B10:F10"/>
    <mergeCell ref="B28:F28"/>
    <mergeCell ref="C57:E57"/>
    <mergeCell ref="C18:E18"/>
    <mergeCell ref="C49:E49"/>
    <mergeCell ref="C34:E34"/>
    <mergeCell ref="C15:E15"/>
    <mergeCell ref="B9:F9"/>
    <mergeCell ref="B40:F40"/>
    <mergeCell ref="C24:E24"/>
    <mergeCell ref="B30:F30"/>
    <mergeCell ref="C42:E42"/>
    <mergeCell ref="C58:E58"/>
    <mergeCell ref="C33:E33"/>
    <mergeCell ref="C14:E14"/>
    <mergeCell ref="B55:F55"/>
    <mergeCell ref="C7:D7"/>
    <mergeCell ref="B51:F51"/>
    <mergeCell ref="C26:E26"/>
    <mergeCell ref="B45:F45"/>
    <mergeCell ref="C20:E20"/>
    <mergeCell ref="C25:E25"/>
    <mergeCell ref="B35:F35"/>
  </mergeCells>
  <dataValidations count="33">
    <dataValidation sqref="F12" showDropDown="0" showInputMessage="0" showErrorMessage="0" allowBlank="0" type="list">
      <formula1>"✔ Completado,⏳ En proceso,✖ Pendiente"</formula1>
    </dataValidation>
    <dataValidation sqref="F13" showDropDown="0" showInputMessage="0" showErrorMessage="0" allowBlank="0" type="list">
      <formula1>"✔ Completado,⏳ En proceso,✖ Pendiente"</formula1>
    </dataValidation>
    <dataValidation sqref="F14" showDropDown="0" showInputMessage="0" showErrorMessage="0" allowBlank="0" type="list">
      <formula1>"✔ Completado,⏳ En proceso,✖ Pendiente"</formula1>
    </dataValidation>
    <dataValidation sqref="F15" showDropDown="0" showInputMessage="0" showErrorMessage="0" allowBlank="0" type="list">
      <formula1>"✔ Completado,⏳ En proceso,✖ Pendiente"</formula1>
    </dataValidation>
    <dataValidation sqref="F16" showDropDown="0" showInputMessage="0" showErrorMessage="0" allowBlank="0" type="list">
      <formula1>"✔ Completado,⏳ En proceso,✖ Pendiente"</formula1>
    </dataValidation>
    <dataValidation sqref="F18" showDropDown="0" showInputMessage="0" showErrorMessage="0" allowBlank="0" type="list">
      <formula1>"✔ Completado,⏳ En proceso,✖ Pendiente"</formula1>
    </dataValidation>
    <dataValidation sqref="F19" showDropDown="0" showInputMessage="0" showErrorMessage="0" allowBlank="0" type="list">
      <formula1>"✔ Completado,⏳ En proceso,✖ Pendiente"</formula1>
    </dataValidation>
    <dataValidation sqref="F20" showDropDown="0" showInputMessage="0" showErrorMessage="0" allowBlank="0" type="list">
      <formula1>"✔ Completado,⏳ En proceso,✖ Pendiente"</formula1>
    </dataValidation>
    <dataValidation sqref="F21" showDropDown="0" showInputMessage="0" showErrorMessage="0" allowBlank="0" type="list">
      <formula1>"✔ Completado,⏳ En proceso,✖ Pendiente"</formula1>
    </dataValidation>
    <dataValidation sqref="F22" showDropDown="0" showInputMessage="0" showErrorMessage="0" allowBlank="0" type="list">
      <formula1>"✔ Completado,⏳ En proceso,✖ Pendiente"</formula1>
    </dataValidation>
    <dataValidation sqref="F24" showDropDown="0" showInputMessage="0" showErrorMessage="0" allowBlank="0" type="list">
      <formula1>"✔ Completado,⏳ En proceso,✖ Pendiente"</formula1>
    </dataValidation>
    <dataValidation sqref="F25" showDropDown="0" showInputMessage="0" showErrorMessage="0" allowBlank="0" type="list">
      <formula1>"✔ Completado,⏳ En proceso,✖ Pendiente"</formula1>
    </dataValidation>
    <dataValidation sqref="F26" showDropDown="0" showInputMessage="0" showErrorMessage="0" allowBlank="0" type="list">
      <formula1>"✔ Completado,⏳ En proceso,✖ Pendiente"</formula1>
    </dataValidation>
    <dataValidation sqref="F31" showDropDown="0" showInputMessage="0" showErrorMessage="0" allowBlank="0" type="list">
      <formula1>"✔ Completado,⏳ En proceso,✖ Pendiente"</formula1>
    </dataValidation>
    <dataValidation sqref="F32" showDropDown="0" showInputMessage="0" showErrorMessage="0" allowBlank="0" type="list">
      <formula1>"✔ Completado,⏳ En proceso,✖ Pendiente"</formula1>
    </dataValidation>
    <dataValidation sqref="F33" showDropDown="0" showInputMessage="0" showErrorMessage="0" allowBlank="0" type="list">
      <formula1>"✔ Completado,⏳ En proceso,✖ Pendiente"</formula1>
    </dataValidation>
    <dataValidation sqref="F34" showDropDown="0" showInputMessage="0" showErrorMessage="0" allowBlank="0" type="list">
      <formula1>"✔ Completado,⏳ En proceso,✖ Pendiente"</formula1>
    </dataValidation>
    <dataValidation sqref="F36" showDropDown="0" showInputMessage="0" showErrorMessage="0" allowBlank="0" type="list">
      <formula1>"✔ Completado,⏳ En proceso,✖ Pendiente"</formula1>
    </dataValidation>
    <dataValidation sqref="F37" showDropDown="0" showInputMessage="0" showErrorMessage="0" allowBlank="0" type="list">
      <formula1>"✔ Completado,⏳ En proceso,✖ Pendiente"</formula1>
    </dataValidation>
    <dataValidation sqref="F38" showDropDown="0" showInputMessage="0" showErrorMessage="0" allowBlank="0" type="list">
      <formula1>"✔ Completado,⏳ En proceso,✖ Pendiente"</formula1>
    </dataValidation>
    <dataValidation sqref="F39" showDropDown="0" showInputMessage="0" showErrorMessage="0" allowBlank="0" type="list">
      <formula1>"✔ Completado,⏳ En proceso,✖ Pendiente"</formula1>
    </dataValidation>
    <dataValidation sqref="F41" showDropDown="0" showInputMessage="0" showErrorMessage="0" allowBlank="0" type="list">
      <formula1>"✔ Completado,⏳ En proceso,✖ Pendiente"</formula1>
    </dataValidation>
    <dataValidation sqref="F42" showDropDown="0" showInputMessage="0" showErrorMessage="0" allowBlank="0" type="list">
      <formula1>"✔ Completado,⏳ En proceso,✖ Pendiente"</formula1>
    </dataValidation>
    <dataValidation sqref="F43" showDropDown="0" showInputMessage="0" showErrorMessage="0" allowBlank="0" type="list">
      <formula1>"✔ Completado,⏳ En proceso,✖ Pendiente"</formula1>
    </dataValidation>
    <dataValidation sqref="F48" showDropDown="0" showInputMessage="0" showErrorMessage="0" allowBlank="0" type="list">
      <formula1>"✔ Completado,⏳ En proceso,✖ Pendiente"</formula1>
    </dataValidation>
    <dataValidation sqref="F49" showDropDown="0" showInputMessage="0" showErrorMessage="0" allowBlank="0" type="list">
      <formula1>"✔ Completado,⏳ En proceso,✖ Pendiente"</formula1>
    </dataValidation>
    <dataValidation sqref="F50" showDropDown="0" showInputMessage="0" showErrorMessage="0" allowBlank="0" type="list">
      <formula1>"✔ Completado,⏳ En proceso,✖ Pendiente"</formula1>
    </dataValidation>
    <dataValidation sqref="F52" showDropDown="0" showInputMessage="0" showErrorMessage="0" allowBlank="0" type="list">
      <formula1>"✔ Completado,⏳ En proceso,✖ Pendiente"</formula1>
    </dataValidation>
    <dataValidation sqref="F53" showDropDown="0" showInputMessage="0" showErrorMessage="0" allowBlank="0" type="list">
      <formula1>"✔ Completado,⏳ En proceso,✖ Pendiente"</formula1>
    </dataValidation>
    <dataValidation sqref="F54" showDropDown="0" showInputMessage="0" showErrorMessage="0" allowBlank="0" type="list">
      <formula1>"✔ Completado,⏳ En proceso,✖ Pendiente"</formula1>
    </dataValidation>
    <dataValidation sqref="F56" showDropDown="0" showInputMessage="0" showErrorMessage="0" allowBlank="0" type="list">
      <formula1>"✔ Completado,⏳ En proceso,✖ Pendiente"</formula1>
    </dataValidation>
    <dataValidation sqref="F57" showDropDown="0" showInputMessage="0" showErrorMessage="0" allowBlank="0" type="list">
      <formula1>"✔ Completado,⏳ En proceso,✖ Pendiente"</formula1>
    </dataValidation>
    <dataValidation sqref="F58" showDropDown="0" showInputMessage="0" showErrorMessage="0" allowBlank="0" type="list">
      <formula1>"✔ Completado,⏳ En proceso,✖ Pendiente"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3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24" customWidth="1" min="3" max="3"/>
    <col width="24" customWidth="1" min="4" max="4"/>
    <col width="20" customWidth="1" min="5" max="5"/>
    <col width="3" customWidth="1" min="6" max="6"/>
  </cols>
  <sheetData>
    <row r="1" ht="40" customHeight="1">
      <c r="B1" s="1" t="inlineStr">
        <is>
          <t>INICIATIVA DE RETENCIÓN DE TALENTO</t>
        </is>
      </c>
    </row>
    <row r="2" ht="20" customHeight="1">
      <c r="B2" s="2" t="inlineStr">
        <is>
          <t>Qué es · Por qué importa · Cómo diseñarla · Define la tuya con fecha comprometida  ·  GD360 M4</t>
        </is>
      </c>
    </row>
    <row r="4" ht="26" customHeight="1">
      <c r="B4" s="27" t="inlineStr">
        <is>
          <t xml:space="preserve">    ¿QUÉ ES UNA INICIATIVA DE RETENCIÓN?</t>
        </is>
      </c>
    </row>
    <row r="5" ht="30" customHeight="1">
      <c r="B5" s="88" t="inlineStr">
        <is>
          <t>Una iniciativa de retención es una acción deliberada y documentada que la dirección del consultorio implementa para que un empleado valioso QUIERA seguir trabajando contigo — no solo por el salario, sino porque el ambiente, el desarrollo y el reconocimiento hacen que cambiarse no valga la pena.
NO es un aumento de salario genérico. Es una respuesta específica a lo que cada persona valora. Un asistente puede quedarse por flexibilidad de horario; una recepcionista puede quedarse por oportunidades de aprendizaje; un higienista puede quedarse por reconocimiento público de su trabajo.
Regla de oro: la retención más barata es la que cuesta menos que un reemplazo. Reemplazar a un empleado en el sector dental cuesta entre 50% y 200% de su salario anual (tiempo de búsqueda + onboarding + pérdida de productividad).</t>
        </is>
      </c>
    </row>
    <row r="6" ht="30" customHeight="1"/>
    <row r="7" ht="30" customHeight="1"/>
    <row r="8" ht="30" customHeight="1"/>
    <row r="9" ht="8" customHeight="1">
      <c r="A9" s="26" t="n"/>
      <c r="B9" s="26" t="n"/>
      <c r="C9" s="26" t="n"/>
      <c r="D9" s="26" t="n"/>
      <c r="E9" s="26" t="n"/>
      <c r="F9" s="26" t="n"/>
      <c r="G9" s="26" t="n"/>
      <c r="H9" s="26" t="n"/>
      <c r="I9" s="26" t="n"/>
      <c r="J9" s="26" t="n"/>
    </row>
    <row r="10" ht="26" customHeight="1">
      <c r="B10" s="50" t="inlineStr">
        <is>
          <t xml:space="preserve">    LOS 4 MOTORES DE RETENCIÓN EN CONSULTORIOS DENTALES</t>
        </is>
      </c>
    </row>
    <row r="11" ht="24" customHeight="1">
      <c r="B11" s="50" t="inlineStr">
        <is>
          <t>💰 Motor 1: Compensación Justa</t>
        </is>
      </c>
    </row>
    <row r="12" ht="38" customHeight="1">
      <c r="B12" s="89" t="inlineStr">
        <is>
          <t>El salario no necesita ser el más alto del mercado, pero no puede ser percibido como injusto. Transparencia en el esquema de pago, pago puntual y bonos por productividad son más efectivos que un aumento generoso y tardío. Referencia: el costo de reemplazar a un asistente dental supera B/.3,000 en tiempo y productividad perdida.</t>
        </is>
      </c>
      <c r="D12" s="90" t="inlineStr">
        <is>
          <t>EJEMPLOS PRÁCTICOS:
Ejemplos: bono de asistencia perfecta mensual (B/.25–50), comisión por referidos de pacientes, ajuste anual de salario.</t>
        </is>
      </c>
    </row>
    <row r="13" ht="38" customHeight="1"/>
    <row r="14" ht="8" customHeight="1">
      <c r="A14" s="26" t="n"/>
      <c r="B14" s="26" t="n"/>
      <c r="C14" s="26" t="n"/>
      <c r="D14" s="26" t="n"/>
      <c r="E14" s="26" t="n"/>
      <c r="F14" s="26" t="n"/>
      <c r="G14" s="26" t="n"/>
      <c r="H14" s="26" t="n"/>
      <c r="I14" s="26" t="n"/>
      <c r="J14" s="26" t="n"/>
    </row>
    <row r="15" ht="24" customHeight="1">
      <c r="B15" s="65" t="inlineStr">
        <is>
          <t>📈 Motor 2: Desarrollo y Aprendizaje</t>
        </is>
      </c>
    </row>
    <row r="16" ht="38" customHeight="1">
      <c r="B16" s="91" t="inlineStr">
        <is>
          <t>Las personas se quedan donde sienten que crecen. Una asistente que aprende nuevas técnicas cada 3 meses es más leal que una que hace lo mismo durante 5 años. El costo de una capacitación mensual es mínimo comparado con el costo de rotación.</t>
        </is>
      </c>
      <c r="D16" s="92" t="inlineStr">
        <is>
          <t>EJEMPLOS PRÁCTICOS:
Ejemplos: cubrir la inscripción en GD360 o un programa ACI, enviar a talleres del JAOP, rotación interna por funciones.</t>
        </is>
      </c>
    </row>
    <row r="17" ht="38" customHeight="1"/>
    <row r="18" ht="8" customHeight="1">
      <c r="A18" s="26" t="n"/>
      <c r="B18" s="26" t="n"/>
      <c r="C18" s="26" t="n"/>
      <c r="D18" s="26" t="n"/>
      <c r="E18" s="26" t="n"/>
      <c r="F18" s="26" t="n"/>
      <c r="G18" s="26" t="n"/>
      <c r="H18" s="26" t="n"/>
      <c r="I18" s="26" t="n"/>
      <c r="J18" s="26" t="n"/>
    </row>
    <row r="19" ht="24" customHeight="1">
      <c r="B19" s="50" t="inlineStr">
        <is>
          <t>🌟 Motor 3: Reconocimiento y Ambiente</t>
        </is>
      </c>
    </row>
    <row r="20" ht="38" customHeight="1">
      <c r="B20" s="89" t="inlineStr">
        <is>
          <t>El reconocimiento verbal y público cuesta cero y tiene alto impacto. Las personas no renuncian a empresas — renuncian a sus jefes. Un ambiente de respeto, agradecimiento y retroalimentación honesta retiene más que el salario.</t>
        </is>
      </c>
      <c r="D20" s="90" t="inlineStr">
        <is>
          <t>EJEMPLOS PRÁCTICOS:
Ejemplos: 'Empleado del mes' con un beneficio tangible, mensaje grupal de agradecimiento, reunión mensual de retroalimentación 1:1.</t>
        </is>
      </c>
    </row>
    <row r="21" ht="38" customHeight="1"/>
    <row r="22" ht="8" customHeight="1">
      <c r="A22" s="26" t="n"/>
      <c r="B22" s="26" t="n"/>
      <c r="C22" s="26" t="n"/>
      <c r="D22" s="26" t="n"/>
      <c r="E22" s="26" t="n"/>
      <c r="F22" s="26" t="n"/>
      <c r="G22" s="26" t="n"/>
      <c r="H22" s="26" t="n"/>
      <c r="I22" s="26" t="n"/>
      <c r="J22" s="26" t="n"/>
    </row>
    <row r="23" ht="24" customHeight="1">
      <c r="B23" s="50" t="inlineStr">
        <is>
          <t>⚖️ Motor 4: Estabilidad y Flexibilidad</t>
        </is>
      </c>
    </row>
    <row r="24" ht="38" customHeight="1">
      <c r="B24" s="89" t="inlineStr">
        <is>
          <t>La certeza de que el trabajo es estable y predecible tiene alto valor para el personal dental. Horarios cumplidos, pagos en fecha, respeto de los días libres y cierta flexibilidad ante necesidades personales son diferenciadores clave frente a otros empleadores.</t>
        </is>
      </c>
      <c r="D24" s="90" t="inlineStr">
        <is>
          <t>EJEMPLOS PRÁCTICOS:
Ejemplos: pago de planilla sin retraso el mismo día cada mes, día libre por cumpleaños, acuerdo de horario flexible para estudios.</t>
        </is>
      </c>
    </row>
    <row r="25" ht="38" customHeight="1"/>
    <row r="26" ht="8" customHeight="1">
      <c r="A26" s="26" t="n"/>
      <c r="B26" s="26" t="n"/>
      <c r="C26" s="26" t="n"/>
      <c r="D26" s="26" t="n"/>
      <c r="E26" s="26" t="n"/>
      <c r="F26" s="26" t="n"/>
      <c r="G26" s="26" t="n"/>
      <c r="H26" s="26" t="n"/>
      <c r="I26" s="26" t="n"/>
      <c r="J26" s="26" t="n"/>
    </row>
    <row r="27" ht="26" customHeight="1">
      <c r="B27" s="27" t="inlineStr">
        <is>
          <t xml:space="preserve">    DISEÑA TU INICIATIVA DE RETENCIÓN — ENTREGABLE M4</t>
        </is>
      </c>
    </row>
    <row r="28" ht="30" customHeight="1">
      <c r="B28" s="3" t="inlineStr">
        <is>
          <t>INSTRUCCIÓN: Define 1 iniciativa de retención concreta para 1 empleado específico. Completa todos los campos en AMARILLO. Esta es la evidencia que vas a defender en el capstone.</t>
        </is>
      </c>
    </row>
    <row r="29" ht="26" customHeight="1">
      <c r="B29" s="29" t="inlineStr">
        <is>
          <t>Empleado objetivo de la iniciativa</t>
        </is>
      </c>
      <c r="C29" s="30" t="inlineStr">
        <is>
          <t>[Nombre del empleado]</t>
        </is>
      </c>
    </row>
    <row r="30" ht="26" customHeight="1">
      <c r="B30" s="7" t="inlineStr">
        <is>
          <t>Motor de retención que aborda (1-4)</t>
        </is>
      </c>
      <c r="C30" s="30" t="inlineStr">
        <is>
          <t>Motor 2 — Desarrollo y Aprendizaje</t>
        </is>
      </c>
    </row>
    <row r="31" ht="26" customHeight="1">
      <c r="B31" s="29" t="inlineStr">
        <is>
          <t>Diagnóstico: ¿por qué podría irse?</t>
        </is>
      </c>
      <c r="C31" s="30" t="inlineStr">
        <is>
          <t>Escribe la razón principal de riesgo de rotación...</t>
        </is>
      </c>
    </row>
    <row r="32" ht="26" customHeight="1">
      <c r="B32" s="7" t="inlineStr">
        <is>
          <t>Nombre de la iniciativa</t>
        </is>
      </c>
      <c r="C32" s="30" t="inlineStr">
        <is>
          <t>Ej: Bono de certificación ACI 2026</t>
        </is>
      </c>
    </row>
    <row r="33" ht="38" customHeight="1">
      <c r="B33" s="29" t="inlineStr">
        <is>
          <t>Descripción detallada de la iniciativa</t>
        </is>
      </c>
      <c r="C33" s="30" t="inlineStr">
        <is>
          <t>Describe exactamente en qué consiste, cómo funciona y qué recibe el empleado...</t>
        </is>
      </c>
    </row>
    <row r="34" ht="26" customHeight="1">
      <c r="B34" s="7" t="inlineStr">
        <is>
          <t>Costo estimado mensual (B/.)</t>
        </is>
      </c>
      <c r="C34" s="30" t="inlineStr">
        <is>
          <t>B/. 0.00</t>
        </is>
      </c>
    </row>
    <row r="35" ht="38" customHeight="1">
      <c r="B35" s="29" t="inlineStr">
        <is>
          <t>Beneficio esperado vs. costo de reemplazar</t>
        </is>
      </c>
      <c r="C35" s="30" t="inlineStr">
        <is>
          <t>Costo de reemplazar: B/. ___ · ROI estimado: ___</t>
        </is>
      </c>
    </row>
    <row r="36" ht="38" customHeight="1">
      <c r="B36" s="7" t="inlineStr">
        <is>
          <t>Criterio de éxito: ¿cómo sabrás que funcionó?</t>
        </is>
      </c>
      <c r="C36" s="30" t="inlineStr">
        <is>
          <t>Permanencia del empleado + métrica observable...</t>
        </is>
      </c>
    </row>
    <row r="37" ht="38" customHeight="1">
      <c r="B37" s="86" t="inlineStr">
        <is>
          <t>FECHA DE IMPLEMENTACIÓN COMPROMETIDA</t>
        </is>
      </c>
      <c r="C37" s="93" t="inlineStr"/>
    </row>
    <row r="38" ht="26" customHeight="1">
      <c r="B38" s="7" t="inlineStr">
        <is>
          <t>Responsable de ejecutar la iniciativa</t>
        </is>
      </c>
      <c r="C38" s="30" t="inlineStr">
        <is>
          <t>[Tu nombre]</t>
        </is>
      </c>
    </row>
    <row r="39" ht="30" customHeight="1">
      <c r="B39" s="46" t="inlineStr">
        <is>
          <t>Fuente: The True Cost of Hiring (SHRM 2024) · Dental Economics — Staff Retention Guide 2025 · ACI GD360 Manual Maestro v2.0</t>
        </is>
      </c>
    </row>
  </sheetData>
  <mergeCells count="30">
    <mergeCell ref="D16:E17"/>
    <mergeCell ref="C31:E31"/>
    <mergeCell ref="D12:E13"/>
    <mergeCell ref="B15:E15"/>
    <mergeCell ref="B24:C25"/>
    <mergeCell ref="C38"/>
    <mergeCell ref="D24:E25"/>
    <mergeCell ref="C36:E36"/>
    <mergeCell ref="B4:E4"/>
    <mergeCell ref="C34"/>
    <mergeCell ref="B20:C21"/>
    <mergeCell ref="D20:E21"/>
    <mergeCell ref="C32:E32"/>
    <mergeCell ref="B27:E27"/>
    <mergeCell ref="B16:C17"/>
    <mergeCell ref="C37:E37"/>
    <mergeCell ref="B39:E39"/>
    <mergeCell ref="B11:E11"/>
    <mergeCell ref="B2:E2"/>
    <mergeCell ref="C30:E30"/>
    <mergeCell ref="B5:E8"/>
    <mergeCell ref="B12:C13"/>
    <mergeCell ref="B23:E23"/>
    <mergeCell ref="B1:E1"/>
    <mergeCell ref="C33:E33"/>
    <mergeCell ref="B19:E19"/>
    <mergeCell ref="C29:E29"/>
    <mergeCell ref="B10:E10"/>
    <mergeCell ref="B28:E28"/>
    <mergeCell ref="C35:E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2026-05-07T18:59:21Z</dcterms:created>
  <dcterms:modified xmlns:dcterms="http://purl.org/dc/terms/" xmlns:xsi="http://www.w3.org/2001/XMLSchema-instance" xsi:type="dcterms:W3CDTF">2026-05-07T18:59:21Z</dcterms:modified>
</cp:coreProperties>
</file>